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AF5277-9DAF-4988-AC48-D53238F8A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 l="1"/>
  <c r="F185" i="1"/>
  <c r="A110" i="1" l="1"/>
  <c r="B197" i="1"/>
  <c r="A197" i="1"/>
  <c r="B186" i="1"/>
  <c r="A186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I120" i="1" s="1"/>
  <c r="H109" i="1"/>
  <c r="G109" i="1"/>
  <c r="G120" i="1" s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J120" i="1" l="1"/>
  <c r="H120" i="1"/>
  <c r="J177" i="1"/>
  <c r="G139" i="1"/>
  <c r="I139" i="1"/>
  <c r="H177" i="1"/>
  <c r="H63" i="1"/>
  <c r="G177" i="1"/>
  <c r="I177" i="1"/>
  <c r="J158" i="1"/>
  <c r="H158" i="1"/>
  <c r="G158" i="1"/>
  <c r="I158" i="1"/>
  <c r="J139" i="1"/>
  <c r="H139" i="1"/>
  <c r="J101" i="1"/>
  <c r="F101" i="1"/>
  <c r="H101" i="1"/>
  <c r="G101" i="1"/>
  <c r="I101" i="1"/>
  <c r="J82" i="1"/>
  <c r="F82" i="1"/>
  <c r="H82" i="1"/>
  <c r="G82" i="1"/>
  <c r="I82" i="1"/>
  <c r="J63" i="1"/>
  <c r="I63" i="1"/>
  <c r="F63" i="1"/>
  <c r="G63" i="1"/>
  <c r="J44" i="1"/>
  <c r="H44" i="1"/>
  <c r="F44" i="1"/>
  <c r="G44" i="1"/>
  <c r="I44" i="1"/>
  <c r="F120" i="1"/>
  <c r="F139" i="1"/>
  <c r="F158" i="1"/>
  <c r="F177" i="1"/>
  <c r="I25" i="1"/>
  <c r="F25" i="1"/>
  <c r="J25" i="1"/>
  <c r="H25" i="1"/>
  <c r="G25" i="1"/>
  <c r="G185" i="1" l="1"/>
  <c r="G196" i="1" s="1"/>
  <c r="G197" i="1" s="1"/>
  <c r="G198" i="1" s="1"/>
  <c r="F197" i="1"/>
  <c r="F198" i="1" s="1"/>
  <c r="I185" i="1"/>
  <c r="I196" i="1" s="1"/>
  <c r="I197" i="1" s="1"/>
  <c r="I198" i="1" s="1"/>
  <c r="H185" i="1"/>
  <c r="H196" i="1" s="1"/>
  <c r="H197" i="1" s="1"/>
  <c r="H198" i="1" s="1"/>
  <c r="J185" i="1"/>
  <c r="J196" i="1" s="1"/>
  <c r="J197" i="1" s="1"/>
  <c r="J198" i="1" s="1"/>
</calcChain>
</file>

<file path=xl/sharedStrings.xml><?xml version="1.0" encoding="utf-8"?>
<sst xmlns="http://schemas.openxmlformats.org/spreadsheetml/2006/main" count="290" uniqueCount="101">
  <si>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</si>
  <si>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</si>
  <si>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</si>
  <si>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</si>
  <si>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</si>
  <si>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</si>
  <si>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</si>
  <si>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</si>
  <si>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</si>
  <si>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</si>
  <si>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</si>
  <si>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</si>
  <si>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</si>
  <si>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</si>
  <si>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</si>
  <si>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</si>
  <si>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</si>
  <si>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</si>
  <si>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</si>
  <si>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</si>
  <si>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</si>
  <si>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</si>
  <si>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</si>
  <si>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</si>
  <si>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</si>
  <si>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</si>
  <si>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</si>
  <si>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</si>
  <si>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</si>
  <si>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</si>
  <si>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</si>
  <si>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</si>
  <si>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</si>
  <si>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</si>
  <si>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</si>
  <si>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</si>
  <si>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Афонина А.Н.</t>
  </si>
  <si>
    <t>МКОУ "Домашовская средняя общеобразовательная школа"</t>
  </si>
  <si>
    <t>Хлеб пшеничный</t>
  </si>
  <si>
    <t>Яблоко</t>
  </si>
  <si>
    <t>Дополнительный овощной гарнир</t>
  </si>
  <si>
    <t>Хлеб ржаной</t>
  </si>
  <si>
    <t>Чай с лимоном</t>
  </si>
  <si>
    <t>Овощная нарезка</t>
  </si>
  <si>
    <t>Макароны</t>
  </si>
  <si>
    <t>Чай с сахаром</t>
  </si>
  <si>
    <t>Картофельное пюре</t>
  </si>
  <si>
    <t>Хлеб пшеничный с маслом</t>
  </si>
  <si>
    <t>Рассольник Ленинградский</t>
  </si>
  <si>
    <t>яблоко</t>
  </si>
  <si>
    <t>Филе курин. в обсыпке</t>
  </si>
  <si>
    <t>Рис отварной</t>
  </si>
  <si>
    <t>Кисель</t>
  </si>
  <si>
    <t>Банан</t>
  </si>
  <si>
    <t>Булочка школьная</t>
  </si>
  <si>
    <t>Каша вязкая молочная пшенная</t>
  </si>
  <si>
    <t>Какао с молоком</t>
  </si>
  <si>
    <t>Суп картофельный с горохом</t>
  </si>
  <si>
    <t>Макароны отварные</t>
  </si>
  <si>
    <t>Сок фруктовый</t>
  </si>
  <si>
    <t>Соус красный</t>
  </si>
  <si>
    <t>Омлет натуральный</t>
  </si>
  <si>
    <t>Булочка ванильная</t>
  </si>
  <si>
    <t>Плов из риса с мясом курицы</t>
  </si>
  <si>
    <t>Компот из сухофруктов</t>
  </si>
  <si>
    <t>0,219,4</t>
  </si>
  <si>
    <t>Каша вязкая молочная кукурузная</t>
  </si>
  <si>
    <t>Сыр твердых сортов</t>
  </si>
  <si>
    <t>Винегрет с растительным маслом</t>
  </si>
  <si>
    <t>Суп сливочный с рыбой</t>
  </si>
  <si>
    <t>Каша гречневая рассыпчатая</t>
  </si>
  <si>
    <t>Рагу из курицы</t>
  </si>
  <si>
    <t>Запеканка из творога</t>
  </si>
  <si>
    <t>молоко сгущ.</t>
  </si>
  <si>
    <t>Кефир</t>
  </si>
  <si>
    <t>Борщ из свежей капусты со сметаной</t>
  </si>
  <si>
    <t>Рыба тушеная в томате с овощами</t>
  </si>
  <si>
    <t>Оладьи</t>
  </si>
  <si>
    <t>Молоко сгущ.</t>
  </si>
  <si>
    <t>Суп крестьнский с крупой (перловой)</t>
  </si>
  <si>
    <t>Тефтели</t>
  </si>
  <si>
    <t>Каша вязкая молочная манная с изюмом</t>
  </si>
  <si>
    <t>Чай с лимоном и сахаром</t>
  </si>
  <si>
    <t>Щи из щавеля со сметаной</t>
  </si>
  <si>
    <t>Рагу из мяса курицы</t>
  </si>
  <si>
    <t>Каша пшенная на молоке с маслом</t>
  </si>
  <si>
    <t>Кекс "Здоровье"</t>
  </si>
  <si>
    <t>Салат из белокачанной капусты</t>
  </si>
  <si>
    <t>Биточки</t>
  </si>
  <si>
    <t>Компот из ягод и сахара</t>
  </si>
  <si>
    <t>Чай с сахаром и лимоном</t>
  </si>
  <si>
    <t>Салат из свежей моркови</t>
  </si>
  <si>
    <t>Борщ со сметаной</t>
  </si>
  <si>
    <t>Котлета из курицы</t>
  </si>
  <si>
    <t>Котлеты манные</t>
  </si>
  <si>
    <t>Суп крестьянский с крупой</t>
  </si>
  <si>
    <t>Рыба туш. в томате с овощами</t>
  </si>
  <si>
    <t>Джем фруктовый</t>
  </si>
  <si>
    <t>Щи из свежей капусты со сметаной</t>
  </si>
  <si>
    <t>Соус белый</t>
  </si>
  <si>
    <t>Компот из ягод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</si>
</sst>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7" sqref="F27:I2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8" t="s">
        <v>37</v>
      </c>
      <c r="D1" s="79"/>
      <c r="E1" s="79"/>
      <c r="F1" s="13" t="s">
        <v>16</v>
      </c>
      <c r="G1" s="2" t="s">
        <v>17</v>
      </c>
      <c r="H1" s="80" t="s">
        <v>35</v>
      </c>
      <c r="I1" s="80"/>
      <c r="J1" s="80"/>
      <c r="K1" s="80"/>
    </row>
    <row r="2" spans="1:11" ht="17.399999999999999" x14ac:dyDescent="0.25">
      <c r="A2" s="36" t="s">
        <v>6</v>
      </c>
      <c r="C2" s="2"/>
      <c r="G2" s="2" t="s">
        <v>18</v>
      </c>
      <c r="H2" s="80" t="s">
        <v>36</v>
      </c>
      <c r="I2" s="80"/>
      <c r="J2" s="80"/>
      <c r="K2" s="8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81">
        <v>45534</v>
      </c>
      <c r="I3" s="82"/>
      <c r="J3" s="82"/>
      <c r="K3" s="8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55</v>
      </c>
      <c r="F6" s="51">
        <v>200</v>
      </c>
      <c r="G6" s="51">
        <v>8.3000000000000007</v>
      </c>
      <c r="H6" s="51">
        <v>11.6</v>
      </c>
      <c r="I6" s="55">
        <v>37.5</v>
      </c>
      <c r="J6" s="55">
        <v>288</v>
      </c>
      <c r="K6" s="42"/>
    </row>
    <row r="7" spans="1:11" ht="14.4" x14ac:dyDescent="0.3">
      <c r="A7" s="24"/>
      <c r="B7" s="16"/>
      <c r="C7" s="11"/>
      <c r="D7" s="6"/>
      <c r="E7" s="43"/>
      <c r="F7" s="5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9" t="s">
        <v>56</v>
      </c>
      <c r="F8" s="52">
        <v>200</v>
      </c>
      <c r="G8" s="52">
        <v>4.7</v>
      </c>
      <c r="H8" s="52">
        <v>4.3</v>
      </c>
      <c r="I8" s="56">
        <v>12.4</v>
      </c>
      <c r="J8" s="52">
        <v>107.2</v>
      </c>
      <c r="K8" s="45"/>
    </row>
    <row r="9" spans="1:11" ht="14.4" x14ac:dyDescent="0.3">
      <c r="A9" s="24"/>
      <c r="B9" s="16"/>
      <c r="C9" s="11"/>
      <c r="D9" s="7" t="s">
        <v>23</v>
      </c>
      <c r="E9" s="49" t="s">
        <v>38</v>
      </c>
      <c r="F9" s="52">
        <v>50</v>
      </c>
      <c r="G9" s="52">
        <v>2</v>
      </c>
      <c r="H9" s="52">
        <v>0.4</v>
      </c>
      <c r="I9" s="56">
        <v>11.9</v>
      </c>
      <c r="J9" s="52">
        <v>58.7</v>
      </c>
      <c r="K9" s="45"/>
    </row>
    <row r="10" spans="1:11" ht="14.4" x14ac:dyDescent="0.3">
      <c r="A10" s="24"/>
      <c r="B10" s="16"/>
      <c r="C10" s="11"/>
      <c r="D10" s="7" t="s">
        <v>24</v>
      </c>
      <c r="E10" s="49"/>
      <c r="F10" s="52"/>
      <c r="G10" s="52"/>
      <c r="H10" s="52"/>
      <c r="I10" s="56"/>
      <c r="J10" s="52"/>
      <c r="K10" s="45"/>
    </row>
    <row r="11" spans="1:11" ht="14.4" x14ac:dyDescent="0.3">
      <c r="A11" s="24"/>
      <c r="B11" s="16"/>
      <c r="C11" s="11"/>
      <c r="D11" s="6"/>
      <c r="E11" s="50" t="s">
        <v>39</v>
      </c>
      <c r="F11" s="53">
        <v>50</v>
      </c>
      <c r="G11" s="53">
        <v>0.32</v>
      </c>
      <c r="H11" s="53">
        <v>0.32</v>
      </c>
      <c r="I11" s="57">
        <v>7.4</v>
      </c>
      <c r="J11" s="53">
        <v>33.76</v>
      </c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thickBot="1" x14ac:dyDescent="0.3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>SUM(G6:G12)</f>
        <v>15.32</v>
      </c>
      <c r="H13" s="20">
        <f>SUM(H6:H12)</f>
        <v>16.619999999999997</v>
      </c>
      <c r="I13" s="20">
        <f>SUM(I6:I12)</f>
        <v>69.2</v>
      </c>
      <c r="J13" s="20">
        <f>SUM(J6:J12)</f>
        <v>487.65999999999997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40</v>
      </c>
      <c r="F14" s="60">
        <v>80</v>
      </c>
      <c r="G14" s="60">
        <v>0.7</v>
      </c>
      <c r="H14" s="60">
        <v>8.1</v>
      </c>
      <c r="I14" s="62">
        <v>5.7</v>
      </c>
      <c r="J14" s="60">
        <v>99</v>
      </c>
      <c r="K14" s="45"/>
    </row>
    <row r="15" spans="1:11" ht="14.4" x14ac:dyDescent="0.3">
      <c r="A15" s="24"/>
      <c r="B15" s="16"/>
      <c r="C15" s="11"/>
      <c r="D15" s="7" t="s">
        <v>27</v>
      </c>
      <c r="E15" s="59" t="s">
        <v>57</v>
      </c>
      <c r="F15" s="61">
        <v>200</v>
      </c>
      <c r="G15" s="61">
        <v>6.7</v>
      </c>
      <c r="H15" s="61">
        <v>4.5999999999999996</v>
      </c>
      <c r="I15" s="63">
        <v>16.3</v>
      </c>
      <c r="J15" s="61">
        <v>133.1</v>
      </c>
      <c r="K15" s="45"/>
    </row>
    <row r="16" spans="1:11" ht="14.4" x14ac:dyDescent="0.3">
      <c r="A16" s="24"/>
      <c r="B16" s="16"/>
      <c r="C16" s="11"/>
      <c r="D16" s="7" t="s">
        <v>28</v>
      </c>
      <c r="E16" s="59" t="s">
        <v>50</v>
      </c>
      <c r="F16" s="61">
        <v>100</v>
      </c>
      <c r="G16" s="61">
        <v>13.7</v>
      </c>
      <c r="H16" s="61">
        <v>13.6</v>
      </c>
      <c r="I16" s="63">
        <v>12.3</v>
      </c>
      <c r="J16" s="61">
        <v>226.4</v>
      </c>
      <c r="K16" s="45"/>
    </row>
    <row r="17" spans="1:11" ht="14.4" x14ac:dyDescent="0.3">
      <c r="A17" s="24"/>
      <c r="B17" s="16"/>
      <c r="C17" s="11"/>
      <c r="D17" s="7" t="s">
        <v>29</v>
      </c>
      <c r="E17" s="59" t="s">
        <v>58</v>
      </c>
      <c r="F17" s="61">
        <v>150</v>
      </c>
      <c r="G17" s="61">
        <v>5.3</v>
      </c>
      <c r="H17" s="61">
        <v>5.5</v>
      </c>
      <c r="I17" s="63">
        <v>32.8202</v>
      </c>
      <c r="J17" s="61">
        <v>75.7</v>
      </c>
      <c r="K17" s="45"/>
    </row>
    <row r="18" spans="1:11" ht="14.4" x14ac:dyDescent="0.3">
      <c r="A18" s="24"/>
      <c r="B18" s="16"/>
      <c r="C18" s="11"/>
      <c r="D18" s="7"/>
      <c r="E18" s="59" t="s">
        <v>60</v>
      </c>
      <c r="F18" s="61">
        <v>50</v>
      </c>
      <c r="G18" s="61">
        <v>1.6</v>
      </c>
      <c r="H18" s="61">
        <v>1.4</v>
      </c>
      <c r="I18" s="63">
        <v>4.4000000000000004</v>
      </c>
      <c r="J18" s="61">
        <v>36.5</v>
      </c>
      <c r="K18" s="45"/>
    </row>
    <row r="19" spans="1:11" ht="14.4" x14ac:dyDescent="0.3">
      <c r="A19" s="24"/>
      <c r="B19" s="16"/>
      <c r="C19" s="11"/>
      <c r="D19" s="7" t="s">
        <v>30</v>
      </c>
      <c r="E19" s="59" t="s">
        <v>59</v>
      </c>
      <c r="F19" s="44">
        <v>200</v>
      </c>
      <c r="G19" s="61">
        <v>0.6</v>
      </c>
      <c r="H19" s="61">
        <v>0</v>
      </c>
      <c r="I19" s="63">
        <v>33</v>
      </c>
      <c r="J19" s="44">
        <v>134.4</v>
      </c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7" t="s">
        <v>32</v>
      </c>
      <c r="E21" s="59" t="s">
        <v>41</v>
      </c>
      <c r="F21" s="61">
        <v>60</v>
      </c>
      <c r="G21" s="61">
        <v>4</v>
      </c>
      <c r="H21" s="61">
        <v>0.7</v>
      </c>
      <c r="I21" s="63">
        <v>23.8</v>
      </c>
      <c r="J21" s="44">
        <v>117.4</v>
      </c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 x14ac:dyDescent="0.3">
      <c r="A24" s="25"/>
      <c r="B24" s="18"/>
      <c r="C24" s="8"/>
      <c r="D24" s="19" t="s">
        <v>33</v>
      </c>
      <c r="E24" s="12"/>
      <c r="F24" s="20">
        <f>SUM(F14:F23)</f>
        <v>840</v>
      </c>
      <c r="G24" s="20">
        <f>SUM(G14:G23)</f>
        <v>32.600000000000009</v>
      </c>
      <c r="H24" s="20">
        <f>SUM(H14:H23)</f>
        <v>33.9</v>
      </c>
      <c r="I24" s="20">
        <f>SUM(I14:I23)</f>
        <v>128.3202</v>
      </c>
      <c r="J24" s="20">
        <f>SUM(J14:J23)</f>
        <v>822.5</v>
      </c>
      <c r="K24" s="26"/>
    </row>
    <row r="25" spans="1:11" ht="15.75" customHeight="1" thickBot="1" x14ac:dyDescent="0.3">
      <c r="A25" s="30">
        <f>A6</f>
        <v>1</v>
      </c>
      <c r="B25" s="31">
        <f>B6</f>
        <v>1</v>
      </c>
      <c r="C25" s="76" t="s">
        <v>4</v>
      </c>
      <c r="D25" s="77"/>
      <c r="E25" s="32"/>
      <c r="F25" s="33">
        <f>F13+F24</f>
        <v>1340</v>
      </c>
      <c r="G25" s="33">
        <f t="shared" ref="G25:J25" si="0">G13+G24</f>
        <v>47.920000000000009</v>
      </c>
      <c r="H25" s="33">
        <f t="shared" si="0"/>
        <v>50.519999999999996</v>
      </c>
      <c r="I25" s="33">
        <f t="shared" si="0"/>
        <v>197.52019999999999</v>
      </c>
      <c r="J25" s="33">
        <f t="shared" si="0"/>
        <v>1310.1599999999999</v>
      </c>
      <c r="K25" s="33"/>
    </row>
    <row r="26" spans="1:11" ht="14.4" x14ac:dyDescent="0.3">
      <c r="A26" s="15">
        <v>1</v>
      </c>
      <c r="B26" s="16">
        <v>2</v>
      </c>
      <c r="C26" s="23" t="s">
        <v>20</v>
      </c>
      <c r="D26" s="5" t="s">
        <v>21</v>
      </c>
      <c r="E26" s="48" t="s">
        <v>61</v>
      </c>
      <c r="F26" s="51">
        <v>200</v>
      </c>
      <c r="G26" s="51">
        <v>12.7</v>
      </c>
      <c r="H26" s="51">
        <v>19.3</v>
      </c>
      <c r="I26" s="55">
        <v>3.1</v>
      </c>
      <c r="J26" s="41">
        <v>237.3</v>
      </c>
      <c r="K26" s="42"/>
    </row>
    <row r="27" spans="1:11" ht="14.4" x14ac:dyDescent="0.3">
      <c r="A27" s="15"/>
      <c r="B27" s="16"/>
      <c r="C27" s="11"/>
      <c r="D27" s="6"/>
      <c r="E27" s="54" t="s">
        <v>62</v>
      </c>
      <c r="F27" s="75">
        <v>60</v>
      </c>
      <c r="G27" s="75">
        <v>4.7</v>
      </c>
      <c r="H27" s="75">
        <v>4.5</v>
      </c>
      <c r="I27" s="75">
        <v>32.299999999999997</v>
      </c>
      <c r="J27" s="44">
        <v>188</v>
      </c>
      <c r="K27" s="45"/>
    </row>
    <row r="28" spans="1:11" ht="14.4" x14ac:dyDescent="0.3">
      <c r="A28" s="15"/>
      <c r="B28" s="16"/>
      <c r="C28" s="11"/>
      <c r="D28" s="7" t="s">
        <v>22</v>
      </c>
      <c r="E28" s="49" t="s">
        <v>42</v>
      </c>
      <c r="F28" s="52">
        <v>210</v>
      </c>
      <c r="G28" s="52">
        <v>0.2</v>
      </c>
      <c r="H28" s="52">
        <v>0.1</v>
      </c>
      <c r="I28" s="56">
        <v>6.6</v>
      </c>
      <c r="J28" s="44">
        <v>27.9</v>
      </c>
      <c r="K28" s="45"/>
    </row>
    <row r="29" spans="1:11" ht="14.4" x14ac:dyDescent="0.3">
      <c r="A29" s="15"/>
      <c r="B29" s="16"/>
      <c r="C29" s="11"/>
      <c r="D29" s="7" t="s">
        <v>23</v>
      </c>
      <c r="E29" s="49" t="s">
        <v>38</v>
      </c>
      <c r="F29" s="52">
        <v>30</v>
      </c>
      <c r="G29" s="52">
        <v>2</v>
      </c>
      <c r="H29" s="52">
        <v>0.4</v>
      </c>
      <c r="I29" s="56">
        <v>11.9</v>
      </c>
      <c r="J29" s="44">
        <v>58.7</v>
      </c>
      <c r="K29" s="45"/>
    </row>
    <row r="30" spans="1:11" ht="14.4" x14ac:dyDescent="0.3">
      <c r="A30" s="15"/>
      <c r="B30" s="16"/>
      <c r="C30" s="11"/>
      <c r="D30" s="7" t="s">
        <v>24</v>
      </c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thickBot="1" x14ac:dyDescent="0.35">
      <c r="A33" s="17"/>
      <c r="B33" s="18"/>
      <c r="C33" s="8"/>
      <c r="D33" s="19" t="s">
        <v>33</v>
      </c>
      <c r="E33" s="9"/>
      <c r="F33" s="20">
        <f>SUM(F26:F32)</f>
        <v>500</v>
      </c>
      <c r="G33" s="20">
        <f t="shared" ref="G33" si="1">SUM(G26:G32)</f>
        <v>19.599999999999998</v>
      </c>
      <c r="H33" s="20">
        <f t="shared" ref="H33" si="2">SUM(H26:H32)</f>
        <v>24.3</v>
      </c>
      <c r="I33" s="20">
        <f t="shared" ref="I33" si="3">SUM(I26:I32)</f>
        <v>53.9</v>
      </c>
      <c r="J33" s="20">
        <f t="shared" ref="J33" si="4">SUM(J26:J32)</f>
        <v>511.9</v>
      </c>
      <c r="K33" s="26"/>
    </row>
    <row r="34" spans="1:11" ht="14.4" x14ac:dyDescent="0.3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58" t="s">
        <v>43</v>
      </c>
      <c r="F34" s="60">
        <v>80</v>
      </c>
      <c r="G34" s="58">
        <v>0.9</v>
      </c>
      <c r="H34" s="58">
        <v>0.2</v>
      </c>
      <c r="I34" s="64">
        <v>3</v>
      </c>
      <c r="J34" s="58">
        <v>17.100000000000001</v>
      </c>
      <c r="K34" s="45"/>
    </row>
    <row r="35" spans="1:11" ht="14.4" x14ac:dyDescent="0.3">
      <c r="A35" s="15"/>
      <c r="B35" s="16"/>
      <c r="C35" s="11"/>
      <c r="D35" s="7" t="s">
        <v>27</v>
      </c>
      <c r="E35" s="59" t="s">
        <v>48</v>
      </c>
      <c r="F35" s="61">
        <v>200</v>
      </c>
      <c r="G35" s="59">
        <v>4.7</v>
      </c>
      <c r="H35" s="59">
        <v>6.2</v>
      </c>
      <c r="I35" s="65">
        <v>13.6</v>
      </c>
      <c r="J35" s="59">
        <v>129.4</v>
      </c>
      <c r="K35" s="45"/>
    </row>
    <row r="36" spans="1:11" ht="14.4" x14ac:dyDescent="0.3">
      <c r="A36" s="15"/>
      <c r="B36" s="16"/>
      <c r="C36" s="11"/>
      <c r="D36" s="7" t="s">
        <v>28</v>
      </c>
      <c r="E36" s="59" t="s">
        <v>63</v>
      </c>
      <c r="F36" s="61">
        <v>200</v>
      </c>
      <c r="G36" s="59">
        <v>19.7</v>
      </c>
      <c r="H36" s="59">
        <v>8.6999999999999993</v>
      </c>
      <c r="I36" s="65">
        <v>38.799999999999997</v>
      </c>
      <c r="J36" s="59">
        <v>312.3</v>
      </c>
      <c r="K36" s="45"/>
    </row>
    <row r="37" spans="1:11" ht="14.4" x14ac:dyDescent="0.3">
      <c r="A37" s="15"/>
      <c r="B37" s="16"/>
      <c r="C37" s="11"/>
      <c r="D37" s="7" t="s">
        <v>29</v>
      </c>
      <c r="E37" s="59"/>
      <c r="F37" s="61"/>
      <c r="G37" s="59"/>
      <c r="H37" s="59"/>
      <c r="I37" s="65"/>
      <c r="J37" s="59"/>
      <c r="K37" s="45"/>
    </row>
    <row r="38" spans="1:11" ht="14.4" x14ac:dyDescent="0.3">
      <c r="A38" s="15"/>
      <c r="B38" s="16"/>
      <c r="C38" s="11"/>
      <c r="D38" s="7" t="s">
        <v>30</v>
      </c>
      <c r="E38" s="59" t="s">
        <v>64</v>
      </c>
      <c r="F38" s="61">
        <v>200</v>
      </c>
      <c r="G38" s="59">
        <v>0.5</v>
      </c>
      <c r="H38" s="59" t="s">
        <v>65</v>
      </c>
      <c r="I38" s="65">
        <v>81.3</v>
      </c>
      <c r="J38" s="59">
        <v>86.6</v>
      </c>
      <c r="K38" s="45"/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54"/>
      <c r="H39" s="54"/>
      <c r="I39" s="54"/>
      <c r="J39" s="44"/>
      <c r="K39" s="45"/>
    </row>
    <row r="40" spans="1:11" ht="14.4" x14ac:dyDescent="0.3">
      <c r="A40" s="15"/>
      <c r="B40" s="16"/>
      <c r="C40" s="11"/>
      <c r="D40" s="7" t="s">
        <v>32</v>
      </c>
      <c r="E40" s="59" t="s">
        <v>41</v>
      </c>
      <c r="F40" s="61">
        <v>60</v>
      </c>
      <c r="G40" s="59">
        <v>4</v>
      </c>
      <c r="H40" s="59">
        <v>0.7</v>
      </c>
      <c r="I40" s="65">
        <v>23.8</v>
      </c>
      <c r="J40" s="59">
        <v>117.4</v>
      </c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 x14ac:dyDescent="0.3">
      <c r="A43" s="17"/>
      <c r="B43" s="18"/>
      <c r="C43" s="8"/>
      <c r="D43" s="19" t="s">
        <v>33</v>
      </c>
      <c r="E43" s="12"/>
      <c r="F43" s="20">
        <f>SUM(F34:F42)</f>
        <v>740</v>
      </c>
      <c r="G43" s="20">
        <f t="shared" ref="G43" si="5">SUM(G34:G42)</f>
        <v>29.8</v>
      </c>
      <c r="H43" s="20">
        <f t="shared" ref="H43" si="6">SUM(H34:H42)</f>
        <v>15.799999999999999</v>
      </c>
      <c r="I43" s="20">
        <f t="shared" ref="I43" si="7">SUM(I34:I42)</f>
        <v>160.5</v>
      </c>
      <c r="J43" s="20">
        <f t="shared" ref="J43" si="8">SUM(J34:J42)</f>
        <v>662.8</v>
      </c>
      <c r="K43" s="26"/>
    </row>
    <row r="44" spans="1:11" ht="15.75" customHeight="1" thickBot="1" x14ac:dyDescent="0.3">
      <c r="A44" s="34">
        <f>A26</f>
        <v>1</v>
      </c>
      <c r="B44" s="34">
        <f>B26</f>
        <v>2</v>
      </c>
      <c r="C44" s="76" t="s">
        <v>4</v>
      </c>
      <c r="D44" s="77"/>
      <c r="E44" s="32"/>
      <c r="F44" s="33">
        <f>F33+F43</f>
        <v>1240</v>
      </c>
      <c r="G44" s="33">
        <f t="shared" ref="G44" si="9">G33+G43</f>
        <v>49.4</v>
      </c>
      <c r="H44" s="33">
        <f t="shared" ref="H44" si="10">H33+H43</f>
        <v>40.1</v>
      </c>
      <c r="I44" s="33">
        <f t="shared" ref="I44" si="11">I33+I43</f>
        <v>214.4</v>
      </c>
      <c r="J44" s="33">
        <f t="shared" ref="J44" si="12">J33+J43</f>
        <v>1174.6999999999998</v>
      </c>
      <c r="K44" s="33"/>
    </row>
    <row r="45" spans="1:11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48" t="s">
        <v>66</v>
      </c>
      <c r="F45" s="51">
        <v>250</v>
      </c>
      <c r="G45" s="51">
        <v>7.3</v>
      </c>
      <c r="H45" s="51">
        <v>10.7</v>
      </c>
      <c r="I45" s="55">
        <v>44.2</v>
      </c>
      <c r="J45" s="51">
        <v>302.3</v>
      </c>
      <c r="K45" s="42"/>
    </row>
    <row r="46" spans="1:11" ht="14.4" x14ac:dyDescent="0.3">
      <c r="A46" s="24"/>
      <c r="B46" s="16"/>
      <c r="C46" s="11"/>
      <c r="D46" s="6"/>
      <c r="E46" s="54" t="s">
        <v>67</v>
      </c>
      <c r="F46" s="75">
        <v>15</v>
      </c>
      <c r="G46" s="75">
        <v>3.5</v>
      </c>
      <c r="H46" s="75">
        <v>4.4000000000000004</v>
      </c>
      <c r="I46" s="75">
        <v>0</v>
      </c>
      <c r="J46" s="52">
        <v>53.7</v>
      </c>
      <c r="K46" s="45"/>
    </row>
    <row r="47" spans="1:11" ht="14.4" x14ac:dyDescent="0.3">
      <c r="A47" s="24"/>
      <c r="B47" s="16"/>
      <c r="C47" s="11"/>
      <c r="D47" s="7" t="s">
        <v>22</v>
      </c>
      <c r="E47" s="49" t="s">
        <v>45</v>
      </c>
      <c r="F47" s="52">
        <v>200</v>
      </c>
      <c r="G47" s="52">
        <v>0.2</v>
      </c>
      <c r="H47" s="52">
        <v>0</v>
      </c>
      <c r="I47" s="56">
        <v>6.4</v>
      </c>
      <c r="J47" s="52">
        <v>26.8</v>
      </c>
      <c r="K47" s="45"/>
    </row>
    <row r="48" spans="1:11" ht="14.4" x14ac:dyDescent="0.3">
      <c r="A48" s="24"/>
      <c r="B48" s="16"/>
      <c r="C48" s="11"/>
      <c r="D48" s="7" t="s">
        <v>23</v>
      </c>
      <c r="E48" s="49" t="s">
        <v>38</v>
      </c>
      <c r="F48" s="52">
        <v>30</v>
      </c>
      <c r="G48" s="52">
        <v>2</v>
      </c>
      <c r="H48" s="52">
        <v>0.4</v>
      </c>
      <c r="I48" s="56">
        <v>11.9</v>
      </c>
      <c r="J48" s="52">
        <v>58.7</v>
      </c>
      <c r="K48" s="45"/>
    </row>
    <row r="49" spans="1:11" ht="14.4" x14ac:dyDescent="0.3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 thickBot="1" x14ac:dyDescent="0.35">
      <c r="A52" s="25"/>
      <c r="B52" s="18"/>
      <c r="C52" s="8"/>
      <c r="D52" s="19" t="s">
        <v>33</v>
      </c>
      <c r="E52" s="9"/>
      <c r="F52" s="20">
        <f>SUM(F45:F51)</f>
        <v>495</v>
      </c>
      <c r="G52" s="20">
        <f t="shared" ref="G52" si="13">SUM(G45:G51)</f>
        <v>13</v>
      </c>
      <c r="H52" s="20">
        <f t="shared" ref="H52" si="14">SUM(H45:H51)</f>
        <v>15.5</v>
      </c>
      <c r="I52" s="20">
        <f t="shared" ref="I52" si="15">SUM(I45:I51)</f>
        <v>62.5</v>
      </c>
      <c r="J52" s="20">
        <f t="shared" ref="J52" si="16">SUM(J45:J51)</f>
        <v>441.5</v>
      </c>
      <c r="K52" s="26"/>
    </row>
    <row r="53" spans="1:11" ht="14.4" x14ac:dyDescent="0.3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58" t="s">
        <v>68</v>
      </c>
      <c r="F53" s="60">
        <v>80</v>
      </c>
      <c r="G53" s="60">
        <v>0.9</v>
      </c>
      <c r="H53" s="60">
        <v>7.2</v>
      </c>
      <c r="I53" s="62">
        <v>5.3</v>
      </c>
      <c r="J53" s="60">
        <v>89.5</v>
      </c>
      <c r="K53" s="45"/>
    </row>
    <row r="54" spans="1:11" ht="14.4" x14ac:dyDescent="0.3">
      <c r="A54" s="24"/>
      <c r="B54" s="16"/>
      <c r="C54" s="11"/>
      <c r="D54" s="7" t="s">
        <v>27</v>
      </c>
      <c r="E54" s="59" t="s">
        <v>69</v>
      </c>
      <c r="F54" s="61">
        <v>200</v>
      </c>
      <c r="G54" s="61">
        <v>7.4</v>
      </c>
      <c r="H54" s="61">
        <v>6</v>
      </c>
      <c r="I54" s="63">
        <v>9.5</v>
      </c>
      <c r="J54" s="61">
        <v>121.4</v>
      </c>
      <c r="K54" s="45"/>
    </row>
    <row r="55" spans="1:11" ht="14.4" x14ac:dyDescent="0.3">
      <c r="A55" s="24"/>
      <c r="B55" s="16"/>
      <c r="C55" s="11"/>
      <c r="D55" s="7" t="s">
        <v>28</v>
      </c>
      <c r="E55" s="59" t="s">
        <v>71</v>
      </c>
      <c r="F55" s="61">
        <v>200</v>
      </c>
      <c r="G55" s="61">
        <v>21</v>
      </c>
      <c r="H55" s="61">
        <v>7</v>
      </c>
      <c r="I55" s="63">
        <v>17.5</v>
      </c>
      <c r="J55" s="61">
        <v>217.3</v>
      </c>
      <c r="K55" s="45"/>
    </row>
    <row r="56" spans="1:11" ht="14.4" x14ac:dyDescent="0.3">
      <c r="A56" s="24"/>
      <c r="B56" s="16"/>
      <c r="C56" s="11"/>
      <c r="D56" s="7" t="s">
        <v>29</v>
      </c>
      <c r="E56" s="43" t="s">
        <v>70</v>
      </c>
      <c r="F56" s="44">
        <v>150</v>
      </c>
      <c r="G56" s="44">
        <v>8.1999999999999993</v>
      </c>
      <c r="H56" s="44">
        <v>6.9</v>
      </c>
      <c r="I56" s="44">
        <v>35.9</v>
      </c>
      <c r="J56" s="44">
        <v>238.9</v>
      </c>
      <c r="K56" s="45"/>
    </row>
    <row r="57" spans="1:11" ht="14.4" x14ac:dyDescent="0.3">
      <c r="A57" s="24"/>
      <c r="B57" s="16"/>
      <c r="C57" s="11"/>
      <c r="D57" s="7" t="s">
        <v>30</v>
      </c>
      <c r="E57" s="59" t="s">
        <v>64</v>
      </c>
      <c r="F57" s="61">
        <v>200</v>
      </c>
      <c r="G57" s="61">
        <v>1</v>
      </c>
      <c r="H57" s="61">
        <v>0.1</v>
      </c>
      <c r="I57" s="63">
        <v>15.6</v>
      </c>
      <c r="J57" s="44">
        <v>66.900000000000006</v>
      </c>
      <c r="K57" s="45"/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32</v>
      </c>
      <c r="E59" s="59" t="s">
        <v>41</v>
      </c>
      <c r="F59" s="61">
        <v>60</v>
      </c>
      <c r="G59" s="61">
        <v>4</v>
      </c>
      <c r="H59" s="61">
        <v>0.7</v>
      </c>
      <c r="I59" s="63">
        <v>23.8</v>
      </c>
      <c r="J59" s="44">
        <v>117.4</v>
      </c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4.4" x14ac:dyDescent="0.3">
      <c r="A62" s="25"/>
      <c r="B62" s="18"/>
      <c r="C62" s="8"/>
      <c r="D62" s="19" t="s">
        <v>33</v>
      </c>
      <c r="E62" s="12"/>
      <c r="F62" s="20">
        <f>SUM(F53:F61)</f>
        <v>890</v>
      </c>
      <c r="G62" s="20">
        <f t="shared" ref="G62" si="17">SUM(G53:G61)</f>
        <v>42.5</v>
      </c>
      <c r="H62" s="20">
        <f t="shared" ref="H62" si="18">SUM(H53:H61)</f>
        <v>27.900000000000002</v>
      </c>
      <c r="I62" s="20">
        <f t="shared" ref="I62" si="19">SUM(I53:I61)</f>
        <v>107.59999999999998</v>
      </c>
      <c r="J62" s="20">
        <f t="shared" ref="J62" si="20">SUM(J53:J61)</f>
        <v>851.4</v>
      </c>
      <c r="K62" s="26"/>
    </row>
    <row r="63" spans="1:11" ht="15.75" customHeight="1" thickBot="1" x14ac:dyDescent="0.3">
      <c r="A63" s="30">
        <f>A45</f>
        <v>1</v>
      </c>
      <c r="B63" s="31">
        <f>B45</f>
        <v>3</v>
      </c>
      <c r="C63" s="76" t="s">
        <v>4</v>
      </c>
      <c r="D63" s="77"/>
      <c r="E63" s="32"/>
      <c r="F63" s="33">
        <f>F52+F62</f>
        <v>1385</v>
      </c>
      <c r="G63" s="33">
        <f t="shared" ref="G63" si="21">G52+G62</f>
        <v>55.5</v>
      </c>
      <c r="H63" s="33">
        <f t="shared" ref="H63" si="22">H52+H62</f>
        <v>43.400000000000006</v>
      </c>
      <c r="I63" s="33">
        <f t="shared" ref="I63" si="23">I52+I62</f>
        <v>170.09999999999997</v>
      </c>
      <c r="J63" s="33">
        <f t="shared" ref="J63" si="24">J52+J62</f>
        <v>1292.9000000000001</v>
      </c>
      <c r="K63" s="33"/>
    </row>
    <row r="64" spans="1:11" ht="14.4" x14ac:dyDescent="0.3">
      <c r="A64" s="21">
        <v>1</v>
      </c>
      <c r="B64" s="22">
        <v>4</v>
      </c>
      <c r="C64" s="23" t="s">
        <v>20</v>
      </c>
      <c r="D64" s="5" t="s">
        <v>21</v>
      </c>
      <c r="E64" s="48" t="s">
        <v>72</v>
      </c>
      <c r="F64" s="51">
        <v>240</v>
      </c>
      <c r="G64" s="51">
        <v>25.7</v>
      </c>
      <c r="H64" s="51">
        <v>16</v>
      </c>
      <c r="I64" s="55">
        <v>25</v>
      </c>
      <c r="J64" s="51">
        <v>347.5</v>
      </c>
      <c r="K64" s="42"/>
    </row>
    <row r="65" spans="1:11" ht="14.4" x14ac:dyDescent="0.3">
      <c r="A65" s="24"/>
      <c r="B65" s="16"/>
      <c r="C65" s="11"/>
      <c r="D65" s="6"/>
      <c r="E65" s="54" t="s">
        <v>73</v>
      </c>
      <c r="F65" s="75">
        <v>30</v>
      </c>
      <c r="G65" s="75">
        <v>2.2000000000000002</v>
      </c>
      <c r="H65" s="75">
        <v>2.6</v>
      </c>
      <c r="I65" s="75">
        <v>16.7</v>
      </c>
      <c r="J65" s="75">
        <v>98.2</v>
      </c>
      <c r="K65" s="45"/>
    </row>
    <row r="66" spans="1:11" ht="14.4" x14ac:dyDescent="0.3">
      <c r="A66" s="24"/>
      <c r="B66" s="16"/>
      <c r="C66" s="11"/>
      <c r="D66" s="7" t="s">
        <v>22</v>
      </c>
      <c r="E66" s="49" t="s">
        <v>74</v>
      </c>
      <c r="F66" s="52">
        <v>200</v>
      </c>
      <c r="G66" s="61">
        <v>5.8</v>
      </c>
      <c r="H66" s="61">
        <v>5</v>
      </c>
      <c r="I66" s="63">
        <v>8</v>
      </c>
      <c r="J66" s="61">
        <v>100.2</v>
      </c>
      <c r="K66" s="45"/>
    </row>
    <row r="67" spans="1:11" ht="14.4" x14ac:dyDescent="0.3">
      <c r="A67" s="24"/>
      <c r="B67" s="16"/>
      <c r="C67" s="11"/>
      <c r="D67" s="7" t="s">
        <v>23</v>
      </c>
      <c r="E67" s="49" t="s">
        <v>38</v>
      </c>
      <c r="F67" s="52">
        <v>30</v>
      </c>
      <c r="G67" s="52">
        <v>2</v>
      </c>
      <c r="H67" s="52">
        <v>0.4</v>
      </c>
      <c r="I67" s="56">
        <v>11.9</v>
      </c>
      <c r="J67" s="52">
        <v>116.9</v>
      </c>
      <c r="K67" s="45"/>
    </row>
    <row r="68" spans="1:11" ht="14.4" x14ac:dyDescent="0.3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thickBot="1" x14ac:dyDescent="0.35">
      <c r="A71" s="25"/>
      <c r="B71" s="18"/>
      <c r="C71" s="8"/>
      <c r="D71" s="19" t="s">
        <v>33</v>
      </c>
      <c r="E71" s="9"/>
      <c r="F71" s="20">
        <f>SUM(F64:F70)</f>
        <v>500</v>
      </c>
      <c r="G71" s="20">
        <f t="shared" ref="G71" si="25">SUM(G64:G70)</f>
        <v>35.699999999999996</v>
      </c>
      <c r="H71" s="20">
        <f t="shared" ref="H71" si="26">SUM(H64:H70)</f>
        <v>24</v>
      </c>
      <c r="I71" s="20">
        <f t="shared" ref="I71" si="27">SUM(I64:I70)</f>
        <v>61.6</v>
      </c>
      <c r="J71" s="20">
        <f t="shared" ref="J71" si="28">SUM(J64:J70)</f>
        <v>662.8</v>
      </c>
      <c r="K71" s="26"/>
    </row>
    <row r="72" spans="1:11" ht="14.4" x14ac:dyDescent="0.3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58" t="s">
        <v>40</v>
      </c>
      <c r="F72" s="66">
        <v>80</v>
      </c>
      <c r="G72" s="58">
        <v>0.6</v>
      </c>
      <c r="H72" s="58">
        <v>0.1</v>
      </c>
      <c r="I72" s="64">
        <v>2</v>
      </c>
      <c r="J72" s="58">
        <v>11.3</v>
      </c>
      <c r="K72" s="45"/>
    </row>
    <row r="73" spans="1:11" ht="14.4" x14ac:dyDescent="0.3">
      <c r="A73" s="24"/>
      <c r="B73" s="16"/>
      <c r="C73" s="11"/>
      <c r="D73" s="7" t="s">
        <v>27</v>
      </c>
      <c r="E73" s="59" t="s">
        <v>75</v>
      </c>
      <c r="F73" s="52">
        <v>200</v>
      </c>
      <c r="G73" s="59">
        <v>4.7</v>
      </c>
      <c r="H73" s="59">
        <v>6.1</v>
      </c>
      <c r="I73" s="65">
        <v>10.1</v>
      </c>
      <c r="J73" s="59">
        <v>114.3</v>
      </c>
      <c r="K73" s="45"/>
    </row>
    <row r="74" spans="1:11" ht="14.4" x14ac:dyDescent="0.3">
      <c r="A74" s="24"/>
      <c r="B74" s="16"/>
      <c r="C74" s="11"/>
      <c r="D74" s="7" t="s">
        <v>28</v>
      </c>
      <c r="E74" s="59" t="s">
        <v>76</v>
      </c>
      <c r="F74" s="52">
        <v>100</v>
      </c>
      <c r="G74" s="59">
        <v>11.1</v>
      </c>
      <c r="H74" s="59">
        <v>5.9</v>
      </c>
      <c r="I74" s="65">
        <v>5</v>
      </c>
      <c r="J74" s="59">
        <v>117.8</v>
      </c>
      <c r="K74" s="45"/>
    </row>
    <row r="75" spans="1:11" ht="14.4" x14ac:dyDescent="0.3">
      <c r="A75" s="24"/>
      <c r="B75" s="16"/>
      <c r="C75" s="11"/>
      <c r="D75" s="7" t="s">
        <v>29</v>
      </c>
      <c r="E75" s="43" t="s">
        <v>46</v>
      </c>
      <c r="F75" s="44">
        <v>150</v>
      </c>
      <c r="G75" s="44">
        <v>3.1</v>
      </c>
      <c r="H75" s="44">
        <v>6.1</v>
      </c>
      <c r="I75" s="44">
        <v>19.8</v>
      </c>
      <c r="J75" s="44">
        <v>145.80000000000001</v>
      </c>
      <c r="K75" s="45"/>
    </row>
    <row r="76" spans="1:11" ht="14.4" x14ac:dyDescent="0.3">
      <c r="A76" s="24"/>
      <c r="B76" s="16"/>
      <c r="C76" s="11"/>
      <c r="D76" s="7" t="s">
        <v>30</v>
      </c>
      <c r="E76" s="59" t="s">
        <v>52</v>
      </c>
      <c r="F76" s="52">
        <v>200</v>
      </c>
      <c r="G76" s="59">
        <v>0.1</v>
      </c>
      <c r="H76" s="59">
        <v>0.1</v>
      </c>
      <c r="I76" s="65">
        <v>14.8</v>
      </c>
      <c r="J76" s="44">
        <v>60.7</v>
      </c>
      <c r="K76" s="45"/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32</v>
      </c>
      <c r="E78" s="59" t="s">
        <v>41</v>
      </c>
      <c r="F78" s="52">
        <v>60</v>
      </c>
      <c r="G78" s="59">
        <v>4</v>
      </c>
      <c r="H78" s="59">
        <v>0.7</v>
      </c>
      <c r="I78" s="65">
        <v>23.8</v>
      </c>
      <c r="J78" s="44">
        <v>117.4</v>
      </c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4.4" x14ac:dyDescent="0.3">
      <c r="A81" s="25"/>
      <c r="B81" s="18"/>
      <c r="C81" s="8"/>
      <c r="D81" s="19" t="s">
        <v>33</v>
      </c>
      <c r="E81" s="12"/>
      <c r="F81" s="20">
        <f>SUM(F72:F80)</f>
        <v>790</v>
      </c>
      <c r="G81" s="20">
        <f t="shared" ref="G81" si="29">SUM(G72:G80)</f>
        <v>23.6</v>
      </c>
      <c r="H81" s="20">
        <f t="shared" ref="H81" si="30">SUM(H72:H80)</f>
        <v>19</v>
      </c>
      <c r="I81" s="20">
        <f t="shared" ref="I81" si="31">SUM(I72:I80)</f>
        <v>75.5</v>
      </c>
      <c r="J81" s="20">
        <f t="shared" ref="J81" si="32">SUM(J72:J80)</f>
        <v>567.29999999999995</v>
      </c>
      <c r="K81" s="26"/>
    </row>
    <row r="82" spans="1:11" ht="15.75" customHeight="1" thickBot="1" x14ac:dyDescent="0.3">
      <c r="A82" s="30">
        <f>A64</f>
        <v>1</v>
      </c>
      <c r="B82" s="31">
        <f>B64</f>
        <v>4</v>
      </c>
      <c r="C82" s="76" t="s">
        <v>4</v>
      </c>
      <c r="D82" s="77"/>
      <c r="E82" s="32"/>
      <c r="F82" s="33">
        <f>F71+F81</f>
        <v>1290</v>
      </c>
      <c r="G82" s="33">
        <f t="shared" ref="G82" si="33">G71+G81</f>
        <v>59.3</v>
      </c>
      <c r="H82" s="33">
        <f t="shared" ref="H82" si="34">H71+H81</f>
        <v>43</v>
      </c>
      <c r="I82" s="33">
        <f t="shared" ref="I82" si="35">I71+I81</f>
        <v>137.1</v>
      </c>
      <c r="J82" s="33">
        <f t="shared" ref="J82" si="36">J71+J81</f>
        <v>1230.0999999999999</v>
      </c>
      <c r="K82" s="33"/>
    </row>
    <row r="83" spans="1:11" ht="14.4" x14ac:dyDescent="0.3">
      <c r="A83" s="21">
        <v>1</v>
      </c>
      <c r="B83" s="22">
        <v>5</v>
      </c>
      <c r="C83" s="23" t="s">
        <v>20</v>
      </c>
      <c r="D83" s="5" t="s">
        <v>21</v>
      </c>
      <c r="E83" s="40" t="s">
        <v>77</v>
      </c>
      <c r="F83" s="41">
        <v>250</v>
      </c>
      <c r="G83" s="41">
        <v>17.100000000000001</v>
      </c>
      <c r="H83" s="41">
        <v>9</v>
      </c>
      <c r="I83" s="41">
        <v>22.4</v>
      </c>
      <c r="J83" s="41">
        <v>239.3</v>
      </c>
      <c r="K83" s="42"/>
    </row>
    <row r="84" spans="1:11" ht="15" thickBot="1" x14ac:dyDescent="0.35">
      <c r="A84" s="24"/>
      <c r="B84" s="16"/>
      <c r="C84" s="11"/>
      <c r="D84" s="6"/>
      <c r="E84" s="43" t="s">
        <v>78</v>
      </c>
      <c r="F84" s="44">
        <v>30</v>
      </c>
      <c r="G84" s="44">
        <v>2.2000000000000002</v>
      </c>
      <c r="H84" s="44">
        <v>2.6</v>
      </c>
      <c r="I84" s="44">
        <v>16.7</v>
      </c>
      <c r="J84" s="44">
        <v>98.2</v>
      </c>
      <c r="K84" s="45"/>
    </row>
    <row r="85" spans="1:11" ht="14.4" x14ac:dyDescent="0.3">
      <c r="A85" s="24"/>
      <c r="B85" s="16"/>
      <c r="C85" s="11"/>
      <c r="D85" s="7" t="s">
        <v>22</v>
      </c>
      <c r="E85" s="48" t="s">
        <v>74</v>
      </c>
      <c r="F85" s="51">
        <v>200</v>
      </c>
      <c r="G85" s="51">
        <v>5.8</v>
      </c>
      <c r="H85" s="51">
        <v>5</v>
      </c>
      <c r="I85" s="55">
        <v>8</v>
      </c>
      <c r="J85" s="51">
        <v>100.2</v>
      </c>
      <c r="K85" s="45"/>
    </row>
    <row r="86" spans="1:11" ht="14.4" x14ac:dyDescent="0.3">
      <c r="A86" s="24"/>
      <c r="B86" s="16"/>
      <c r="C86" s="11"/>
      <c r="D86" s="7" t="s">
        <v>23</v>
      </c>
      <c r="E86" s="49" t="s">
        <v>38</v>
      </c>
      <c r="F86" s="52">
        <v>30</v>
      </c>
      <c r="G86" s="52">
        <v>2</v>
      </c>
      <c r="H86" s="52">
        <v>0.4</v>
      </c>
      <c r="I86" s="56">
        <v>11.9</v>
      </c>
      <c r="J86" s="52">
        <v>58.7</v>
      </c>
      <c r="K86" s="45"/>
    </row>
    <row r="87" spans="1:11" ht="14.4" x14ac:dyDescent="0.3">
      <c r="A87" s="24"/>
      <c r="B87" s="16"/>
      <c r="C87" s="11"/>
      <c r="D87" s="7" t="s">
        <v>24</v>
      </c>
      <c r="E87" s="49"/>
      <c r="F87" s="52"/>
      <c r="G87" s="52"/>
      <c r="H87" s="52"/>
      <c r="I87" s="56"/>
      <c r="J87" s="52"/>
      <c r="K87" s="45"/>
    </row>
    <row r="88" spans="1:11" ht="14.4" x14ac:dyDescent="0.3">
      <c r="A88" s="24"/>
      <c r="B88" s="16"/>
      <c r="C88" s="11"/>
      <c r="D88" s="6"/>
      <c r="E88" s="49"/>
      <c r="F88" s="52"/>
      <c r="G88" s="52"/>
      <c r="H88" s="52"/>
      <c r="I88" s="56"/>
      <c r="J88" s="52"/>
      <c r="K88" s="45"/>
    </row>
    <row r="89" spans="1:11" ht="14.4" x14ac:dyDescent="0.3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thickBot="1" x14ac:dyDescent="0.35">
      <c r="A90" s="25"/>
      <c r="B90" s="18"/>
      <c r="C90" s="8"/>
      <c r="D90" s="19" t="s">
        <v>33</v>
      </c>
      <c r="E90" s="9"/>
      <c r="F90" s="20">
        <f>SUM(F83:F89)</f>
        <v>510</v>
      </c>
      <c r="G90" s="20">
        <f t="shared" ref="G90" si="37">SUM(G83:G89)</f>
        <v>27.1</v>
      </c>
      <c r="H90" s="20">
        <f t="shared" ref="H90" si="38">SUM(H83:H89)</f>
        <v>17</v>
      </c>
      <c r="I90" s="20">
        <f t="shared" ref="I90" si="39">SUM(I83:I89)</f>
        <v>58.999999999999993</v>
      </c>
      <c r="J90" s="20">
        <f t="shared" ref="J90" si="40">SUM(J83:J89)</f>
        <v>496.4</v>
      </c>
      <c r="K90" s="26"/>
    </row>
    <row r="91" spans="1:11" ht="14.4" x14ac:dyDescent="0.3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58" t="s">
        <v>40</v>
      </c>
      <c r="F91" s="60">
        <v>80</v>
      </c>
      <c r="G91" s="60">
        <v>0.7</v>
      </c>
      <c r="H91" s="60">
        <v>4.0999999999999996</v>
      </c>
      <c r="I91" s="62">
        <v>2.5</v>
      </c>
      <c r="J91" s="60">
        <v>49.9</v>
      </c>
      <c r="K91" s="45"/>
    </row>
    <row r="92" spans="1:11" ht="14.4" x14ac:dyDescent="0.3">
      <c r="A92" s="24"/>
      <c r="B92" s="16"/>
      <c r="C92" s="11"/>
      <c r="D92" s="7" t="s">
        <v>27</v>
      </c>
      <c r="E92" s="59" t="s">
        <v>79</v>
      </c>
      <c r="F92" s="61">
        <v>200</v>
      </c>
      <c r="G92" s="61">
        <v>25.6</v>
      </c>
      <c r="H92" s="61">
        <v>31.1</v>
      </c>
      <c r="I92" s="63">
        <v>53.7</v>
      </c>
      <c r="J92" s="61">
        <v>597.20000000000005</v>
      </c>
      <c r="K92" s="45"/>
    </row>
    <row r="93" spans="1:11" ht="14.4" x14ac:dyDescent="0.3">
      <c r="A93" s="24"/>
      <c r="B93" s="16"/>
      <c r="C93" s="11"/>
      <c r="D93" s="7" t="s">
        <v>28</v>
      </c>
      <c r="E93" s="59" t="s">
        <v>80</v>
      </c>
      <c r="F93" s="61">
        <v>100</v>
      </c>
      <c r="G93" s="61">
        <v>13.7</v>
      </c>
      <c r="H93" s="61">
        <v>13.6</v>
      </c>
      <c r="I93" s="63">
        <v>12.3</v>
      </c>
      <c r="J93" s="61">
        <v>226.4</v>
      </c>
      <c r="K93" s="45"/>
    </row>
    <row r="94" spans="1:11" ht="14.4" x14ac:dyDescent="0.3">
      <c r="A94" s="24"/>
      <c r="B94" s="16"/>
      <c r="C94" s="11"/>
      <c r="D94" s="7" t="s">
        <v>29</v>
      </c>
      <c r="E94" s="59" t="s">
        <v>51</v>
      </c>
      <c r="F94" s="61">
        <v>150</v>
      </c>
      <c r="G94" s="61">
        <v>3.6</v>
      </c>
      <c r="H94" s="61">
        <v>5.4</v>
      </c>
      <c r="I94" s="63">
        <v>36.4</v>
      </c>
      <c r="J94" s="61">
        <v>208.7</v>
      </c>
      <c r="K94" s="45"/>
    </row>
    <row r="95" spans="1:11" ht="14.4" x14ac:dyDescent="0.3">
      <c r="A95" s="24"/>
      <c r="B95" s="16"/>
      <c r="C95" s="11"/>
      <c r="D95" s="7" t="s">
        <v>30</v>
      </c>
      <c r="E95" s="59" t="s">
        <v>59</v>
      </c>
      <c r="F95" s="61">
        <v>200</v>
      </c>
      <c r="G95" s="61">
        <v>0.6</v>
      </c>
      <c r="H95" s="61">
        <v>0</v>
      </c>
      <c r="I95" s="63">
        <v>3.3</v>
      </c>
      <c r="J95" s="44">
        <v>134.4</v>
      </c>
      <c r="K95" s="45"/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7" t="s">
        <v>32</v>
      </c>
      <c r="E97" s="59" t="s">
        <v>41</v>
      </c>
      <c r="F97" s="61">
        <v>60</v>
      </c>
      <c r="G97" s="61">
        <v>4</v>
      </c>
      <c r="H97" s="61">
        <v>0.7</v>
      </c>
      <c r="I97" s="63">
        <v>23.8</v>
      </c>
      <c r="J97" s="44">
        <v>11.4</v>
      </c>
      <c r="K97" s="45"/>
    </row>
    <row r="98" spans="1:11" ht="14.4" x14ac:dyDescent="0.3">
      <c r="A98" s="24"/>
      <c r="B98" s="16"/>
      <c r="C98" s="11"/>
      <c r="D98" s="6"/>
      <c r="E98" s="54"/>
      <c r="F98" s="54"/>
      <c r="G98" s="54"/>
      <c r="H98" s="54"/>
      <c r="I98" s="54"/>
      <c r="J98" s="44"/>
      <c r="K98" s="45"/>
    </row>
    <row r="99" spans="1:11" ht="14.4" x14ac:dyDescent="0.3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5"/>
      <c r="B100" s="18"/>
      <c r="C100" s="8"/>
      <c r="D100" s="19" t="s">
        <v>33</v>
      </c>
      <c r="E100" s="12"/>
      <c r="F100" s="20">
        <f>SUM(F91:F99)</f>
        <v>790</v>
      </c>
      <c r="G100" s="20">
        <f t="shared" ref="G100" si="41">SUM(G91:G99)</f>
        <v>48.2</v>
      </c>
      <c r="H100" s="20">
        <f t="shared" ref="H100" si="42">SUM(H91:H99)</f>
        <v>54.900000000000006</v>
      </c>
      <c r="I100" s="20">
        <f t="shared" ref="I100" si="43">SUM(I91:I99)</f>
        <v>132</v>
      </c>
      <c r="J100" s="20">
        <f t="shared" ref="J100" si="44">SUM(J91:J99)</f>
        <v>1228.0000000000002</v>
      </c>
      <c r="K100" s="26"/>
    </row>
    <row r="101" spans="1:11" ht="15.75" customHeight="1" thickBot="1" x14ac:dyDescent="0.3">
      <c r="A101" s="30">
        <f>A83</f>
        <v>1</v>
      </c>
      <c r="B101" s="31">
        <f>B83</f>
        <v>5</v>
      </c>
      <c r="C101" s="76" t="s">
        <v>4</v>
      </c>
      <c r="D101" s="77"/>
      <c r="E101" s="32"/>
      <c r="F101" s="33">
        <f>F90+F100</f>
        <v>1300</v>
      </c>
      <c r="G101" s="33">
        <f t="shared" ref="G101" si="45">G90+G100</f>
        <v>75.300000000000011</v>
      </c>
      <c r="H101" s="33">
        <f t="shared" ref="H101" si="46">H90+H100</f>
        <v>71.900000000000006</v>
      </c>
      <c r="I101" s="33">
        <f t="shared" ref="I101" si="47">I90+I100</f>
        <v>191</v>
      </c>
      <c r="J101" s="33">
        <f t="shared" ref="J101" si="48">J90+J100</f>
        <v>1724.4</v>
      </c>
      <c r="K101" s="33"/>
    </row>
    <row r="102" spans="1:11" ht="14.4" x14ac:dyDescent="0.3">
      <c r="A102" s="21">
        <v>2</v>
      </c>
      <c r="B102" s="22">
        <v>1</v>
      </c>
      <c r="C102" s="23" t="s">
        <v>20</v>
      </c>
      <c r="D102" s="5" t="s">
        <v>21</v>
      </c>
      <c r="E102" s="48" t="s">
        <v>81</v>
      </c>
      <c r="F102" s="51">
        <v>250</v>
      </c>
      <c r="G102" s="51">
        <v>8.8000000000000007</v>
      </c>
      <c r="H102" s="51">
        <v>12.8</v>
      </c>
      <c r="I102" s="55">
        <v>40.1</v>
      </c>
      <c r="J102" s="51">
        <v>310.89999999999998</v>
      </c>
      <c r="K102" s="42"/>
    </row>
    <row r="103" spans="1:11" ht="14.4" x14ac:dyDescent="0.3">
      <c r="A103" s="24"/>
      <c r="B103" s="16"/>
      <c r="C103" s="11"/>
      <c r="D103" s="6"/>
      <c r="E103" s="54" t="s">
        <v>67</v>
      </c>
      <c r="F103" s="75">
        <v>15</v>
      </c>
      <c r="G103" s="75">
        <v>3.5</v>
      </c>
      <c r="H103" s="75">
        <v>4.4000000000000004</v>
      </c>
      <c r="I103" s="75">
        <v>0</v>
      </c>
      <c r="J103" s="75">
        <v>53.7</v>
      </c>
      <c r="K103" s="45"/>
    </row>
    <row r="104" spans="1:11" ht="14.4" x14ac:dyDescent="0.3">
      <c r="A104" s="24"/>
      <c r="B104" s="16"/>
      <c r="C104" s="11"/>
      <c r="D104" s="7" t="s">
        <v>22</v>
      </c>
      <c r="E104" s="49" t="s">
        <v>82</v>
      </c>
      <c r="F104" s="52">
        <v>200</v>
      </c>
      <c r="G104" s="61">
        <v>0.2</v>
      </c>
      <c r="H104" s="61">
        <v>0.1</v>
      </c>
      <c r="I104" s="63">
        <v>6.6</v>
      </c>
      <c r="J104" s="61">
        <v>27.9</v>
      </c>
      <c r="K104" s="45"/>
    </row>
    <row r="105" spans="1:11" ht="14.4" x14ac:dyDescent="0.3">
      <c r="A105" s="24"/>
      <c r="B105" s="16"/>
      <c r="C105" s="11"/>
      <c r="D105" s="7" t="s">
        <v>23</v>
      </c>
      <c r="E105" s="49" t="s">
        <v>47</v>
      </c>
      <c r="F105" s="52">
        <v>30</v>
      </c>
      <c r="G105" s="52">
        <v>2</v>
      </c>
      <c r="H105" s="52">
        <v>0.4</v>
      </c>
      <c r="I105" s="56">
        <v>11.9</v>
      </c>
      <c r="J105" s="52">
        <v>58.7</v>
      </c>
      <c r="K105" s="45"/>
    </row>
    <row r="106" spans="1:11" ht="14.4" x14ac:dyDescent="0.3">
      <c r="A106" s="24"/>
      <c r="B106" s="16"/>
      <c r="C106" s="11"/>
      <c r="D106" s="7" t="s">
        <v>24</v>
      </c>
      <c r="E106" s="49" t="s">
        <v>39</v>
      </c>
      <c r="F106" s="52">
        <v>75</v>
      </c>
      <c r="G106" s="52">
        <v>0.3</v>
      </c>
      <c r="H106" s="52">
        <v>0.3</v>
      </c>
      <c r="I106" s="56">
        <v>7.35</v>
      </c>
      <c r="J106" s="52">
        <v>33.299999999999997</v>
      </c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thickBot="1" x14ac:dyDescent="0.35">
      <c r="A109" s="25"/>
      <c r="B109" s="18"/>
      <c r="C109" s="8"/>
      <c r="D109" s="19" t="s">
        <v>33</v>
      </c>
      <c r="E109" s="9"/>
      <c r="F109" s="20">
        <f>SUM(F102:F108)</f>
        <v>570</v>
      </c>
      <c r="G109" s="20">
        <f t="shared" ref="G109:J109" si="49">SUM(G102:G108)</f>
        <v>14.8</v>
      </c>
      <c r="H109" s="20">
        <f t="shared" si="49"/>
        <v>18.000000000000004</v>
      </c>
      <c r="I109" s="20">
        <f t="shared" si="49"/>
        <v>65.95</v>
      </c>
      <c r="J109" s="20">
        <f t="shared" si="49"/>
        <v>484.49999999999994</v>
      </c>
      <c r="K109" s="26"/>
    </row>
    <row r="110" spans="1:11" ht="14.4" x14ac:dyDescent="0.3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58" t="s">
        <v>40</v>
      </c>
      <c r="F110" s="66">
        <v>80</v>
      </c>
      <c r="G110" s="66">
        <v>1.1000000000000001</v>
      </c>
      <c r="H110" s="66">
        <v>3.6</v>
      </c>
      <c r="I110" s="67">
        <v>6.1</v>
      </c>
      <c r="J110" s="66">
        <v>60.9</v>
      </c>
      <c r="K110" s="45"/>
    </row>
    <row r="111" spans="1:11" ht="14.4" x14ac:dyDescent="0.3">
      <c r="A111" s="24"/>
      <c r="B111" s="16"/>
      <c r="C111" s="11"/>
      <c r="D111" s="7" t="s">
        <v>27</v>
      </c>
      <c r="E111" s="59" t="s">
        <v>83</v>
      </c>
      <c r="F111" s="52">
        <v>200</v>
      </c>
      <c r="G111" s="52">
        <v>4.5999999999999996</v>
      </c>
      <c r="H111" s="52">
        <v>6.1</v>
      </c>
      <c r="I111" s="56">
        <v>5.7</v>
      </c>
      <c r="J111" s="52">
        <v>97.2</v>
      </c>
      <c r="K111" s="45"/>
    </row>
    <row r="112" spans="1:11" ht="14.4" x14ac:dyDescent="0.3">
      <c r="A112" s="24"/>
      <c r="B112" s="16"/>
      <c r="C112" s="11"/>
      <c r="D112" s="7" t="s">
        <v>28</v>
      </c>
      <c r="E112" s="59" t="s">
        <v>84</v>
      </c>
      <c r="F112" s="52">
        <v>100</v>
      </c>
      <c r="G112" s="52">
        <v>14.3</v>
      </c>
      <c r="H112" s="52">
        <v>3.3</v>
      </c>
      <c r="I112" s="56">
        <v>10</v>
      </c>
      <c r="J112" s="52">
        <v>127.1</v>
      </c>
      <c r="K112" s="45"/>
    </row>
    <row r="113" spans="1:11" ht="14.4" x14ac:dyDescent="0.3">
      <c r="A113" s="24"/>
      <c r="B113" s="16"/>
      <c r="C113" s="11"/>
      <c r="D113" s="7" t="s">
        <v>29</v>
      </c>
      <c r="E113" s="59" t="s">
        <v>44</v>
      </c>
      <c r="F113" s="52">
        <v>150</v>
      </c>
      <c r="G113" s="52">
        <v>5.3</v>
      </c>
      <c r="H113" s="52">
        <v>5.5</v>
      </c>
      <c r="I113" s="56">
        <v>32.799999999999997</v>
      </c>
      <c r="J113" s="52">
        <v>202</v>
      </c>
      <c r="K113" s="45"/>
    </row>
    <row r="114" spans="1:11" ht="14.4" x14ac:dyDescent="0.3">
      <c r="A114" s="24"/>
      <c r="B114" s="16"/>
      <c r="C114" s="11"/>
      <c r="D114" s="7" t="s">
        <v>30</v>
      </c>
      <c r="E114" s="59" t="s">
        <v>64</v>
      </c>
      <c r="F114" s="52">
        <v>200</v>
      </c>
      <c r="G114" s="52">
        <v>0.5</v>
      </c>
      <c r="H114" s="52">
        <v>0.2</v>
      </c>
      <c r="I114" s="56">
        <v>19.399999999999999</v>
      </c>
      <c r="J114" s="52">
        <v>81.3</v>
      </c>
      <c r="K114" s="45"/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7" t="s">
        <v>32</v>
      </c>
      <c r="E116" s="59" t="s">
        <v>41</v>
      </c>
      <c r="F116" s="52">
        <v>60</v>
      </c>
      <c r="G116" s="52">
        <v>4</v>
      </c>
      <c r="H116" s="52">
        <v>0.7</v>
      </c>
      <c r="I116" s="56">
        <v>23.8</v>
      </c>
      <c r="J116" s="52">
        <v>117.4</v>
      </c>
      <c r="K116" s="45"/>
    </row>
    <row r="117" spans="1:11" ht="14.4" x14ac:dyDescent="0.3">
      <c r="A117" s="24"/>
      <c r="B117" s="16"/>
      <c r="C117" s="11"/>
      <c r="D117" s="6"/>
      <c r="E117" s="54"/>
      <c r="F117" s="54"/>
      <c r="G117" s="54"/>
      <c r="H117" s="54"/>
      <c r="I117" s="54"/>
      <c r="J117" s="54"/>
      <c r="K117" s="45"/>
    </row>
    <row r="118" spans="1:11" ht="14.4" x14ac:dyDescent="0.3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5"/>
      <c r="B119" s="18"/>
      <c r="C119" s="8"/>
      <c r="D119" s="19" t="s">
        <v>33</v>
      </c>
      <c r="E119" s="12"/>
      <c r="F119" s="20">
        <f>SUM(F110:F118)</f>
        <v>790</v>
      </c>
      <c r="G119" s="20">
        <f t="shared" ref="G119:J119" si="50">SUM(G110:G118)</f>
        <v>29.8</v>
      </c>
      <c r="H119" s="20">
        <f t="shared" si="50"/>
        <v>19.399999999999999</v>
      </c>
      <c r="I119" s="20">
        <f t="shared" si="50"/>
        <v>97.8</v>
      </c>
      <c r="J119" s="20">
        <f t="shared" si="50"/>
        <v>685.9</v>
      </c>
      <c r="K119" s="26"/>
    </row>
    <row r="120" spans="1:11" ht="15.75" customHeight="1" thickBot="1" x14ac:dyDescent="0.3">
      <c r="A120" s="30">
        <f>A102</f>
        <v>2</v>
      </c>
      <c r="B120" s="31">
        <f>B102</f>
        <v>1</v>
      </c>
      <c r="C120" s="76" t="s">
        <v>4</v>
      </c>
      <c r="D120" s="77"/>
      <c r="E120" s="32"/>
      <c r="F120" s="33">
        <f>F109+F119</f>
        <v>1360</v>
      </c>
      <c r="G120" s="33">
        <f t="shared" ref="G120" si="51">G109+G119</f>
        <v>44.6</v>
      </c>
      <c r="H120" s="33">
        <f t="shared" ref="H120" si="52">H109+H119</f>
        <v>37.400000000000006</v>
      </c>
      <c r="I120" s="33">
        <f t="shared" ref="I120" si="53">I109+I119</f>
        <v>163.75</v>
      </c>
      <c r="J120" s="33">
        <f t="shared" ref="J120" si="54">J109+J119</f>
        <v>1170.3999999999999</v>
      </c>
      <c r="K120" s="33"/>
    </row>
    <row r="121" spans="1:11" ht="14.4" x14ac:dyDescent="0.3">
      <c r="A121" s="15">
        <v>2</v>
      </c>
      <c r="B121" s="16">
        <v>2</v>
      </c>
      <c r="C121" s="23" t="s">
        <v>20</v>
      </c>
      <c r="D121" s="5" t="s">
        <v>21</v>
      </c>
      <c r="E121" s="48" t="s">
        <v>85</v>
      </c>
      <c r="F121" s="51">
        <v>200</v>
      </c>
      <c r="G121" s="51">
        <v>8.3000000000000007</v>
      </c>
      <c r="H121" s="51">
        <v>11.6</v>
      </c>
      <c r="I121" s="55">
        <v>37.5</v>
      </c>
      <c r="J121" s="51">
        <v>288</v>
      </c>
      <c r="K121" s="42"/>
    </row>
    <row r="122" spans="1:11" ht="14.4" x14ac:dyDescent="0.3">
      <c r="A122" s="15"/>
      <c r="B122" s="16"/>
      <c r="C122" s="11"/>
      <c r="D122" s="6"/>
      <c r="E122" s="54" t="s">
        <v>67</v>
      </c>
      <c r="F122" s="75">
        <v>15</v>
      </c>
      <c r="G122" s="75">
        <v>3.5</v>
      </c>
      <c r="H122" s="75">
        <v>4.4000000000000004</v>
      </c>
      <c r="I122" s="75">
        <v>0</v>
      </c>
      <c r="J122" s="75">
        <v>53.7</v>
      </c>
      <c r="K122" s="45"/>
    </row>
    <row r="123" spans="1:11" ht="14.4" x14ac:dyDescent="0.3">
      <c r="A123" s="15"/>
      <c r="B123" s="16"/>
      <c r="C123" s="11"/>
      <c r="D123" s="7" t="s">
        <v>22</v>
      </c>
      <c r="E123" s="49" t="s">
        <v>59</v>
      </c>
      <c r="F123" s="52">
        <v>200</v>
      </c>
      <c r="G123" s="52">
        <v>0.6</v>
      </c>
      <c r="H123" s="52">
        <v>0</v>
      </c>
      <c r="I123" s="56">
        <v>33</v>
      </c>
      <c r="J123" s="52">
        <v>134.4</v>
      </c>
      <c r="K123" s="45"/>
    </row>
    <row r="124" spans="1:11" ht="14.4" x14ac:dyDescent="0.3">
      <c r="A124" s="15"/>
      <c r="B124" s="16"/>
      <c r="C124" s="11"/>
      <c r="D124" s="7" t="s">
        <v>23</v>
      </c>
      <c r="E124" s="49" t="s">
        <v>38</v>
      </c>
      <c r="F124" s="52">
        <v>30</v>
      </c>
      <c r="G124" s="52">
        <v>2</v>
      </c>
      <c r="H124" s="52">
        <v>0.4</v>
      </c>
      <c r="I124" s="56">
        <v>11.9</v>
      </c>
      <c r="J124" s="52">
        <v>58.9</v>
      </c>
      <c r="K124" s="45"/>
    </row>
    <row r="125" spans="1:11" ht="14.4" x14ac:dyDescent="0.3">
      <c r="A125" s="15"/>
      <c r="B125" s="16"/>
      <c r="C125" s="11"/>
      <c r="D125" s="7" t="s">
        <v>24</v>
      </c>
      <c r="E125" s="49" t="s">
        <v>49</v>
      </c>
      <c r="F125" s="68">
        <v>65</v>
      </c>
      <c r="G125" s="52">
        <v>0.32</v>
      </c>
      <c r="H125" s="52">
        <v>0.32</v>
      </c>
      <c r="I125" s="56">
        <v>7.4</v>
      </c>
      <c r="J125" s="52">
        <v>33.76</v>
      </c>
      <c r="K125" s="45"/>
    </row>
    <row r="126" spans="1:11" ht="14.4" x14ac:dyDescent="0.3">
      <c r="A126" s="15"/>
      <c r="B126" s="16"/>
      <c r="C126" s="11"/>
      <c r="D126" s="6"/>
      <c r="E126" s="43" t="s">
        <v>86</v>
      </c>
      <c r="F126" s="44">
        <v>55</v>
      </c>
      <c r="G126" s="44">
        <v>2.5</v>
      </c>
      <c r="H126" s="44">
        <v>9.9</v>
      </c>
      <c r="I126" s="44">
        <v>27.9</v>
      </c>
      <c r="J126" s="44">
        <v>210.5</v>
      </c>
      <c r="K126" s="45"/>
    </row>
    <row r="127" spans="1:11" ht="14.4" x14ac:dyDescent="0.3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 thickBot="1" x14ac:dyDescent="0.35">
      <c r="A128" s="17"/>
      <c r="B128" s="18"/>
      <c r="C128" s="8"/>
      <c r="D128" s="19" t="s">
        <v>33</v>
      </c>
      <c r="E128" s="9"/>
      <c r="F128" s="20">
        <f>SUM(F121:F127)</f>
        <v>565</v>
      </c>
      <c r="G128" s="20">
        <f t="shared" ref="G128:J128" si="55">SUM(G121:G127)</f>
        <v>17.22</v>
      </c>
      <c r="H128" s="20">
        <f t="shared" si="55"/>
        <v>26.619999999999997</v>
      </c>
      <c r="I128" s="20">
        <f t="shared" si="55"/>
        <v>117.70000000000002</v>
      </c>
      <c r="J128" s="20">
        <f t="shared" si="55"/>
        <v>779.26</v>
      </c>
      <c r="K128" s="26"/>
    </row>
    <row r="129" spans="1:11" ht="14.4" x14ac:dyDescent="0.3">
      <c r="A129" s="14">
        <f>A121</f>
        <v>2</v>
      </c>
      <c r="B129" s="14">
        <f>B121</f>
        <v>2</v>
      </c>
      <c r="C129" s="10" t="s">
        <v>25</v>
      </c>
      <c r="D129" s="7" t="s">
        <v>26</v>
      </c>
      <c r="E129" s="58" t="s">
        <v>87</v>
      </c>
      <c r="F129" s="60">
        <v>80</v>
      </c>
      <c r="G129" s="58">
        <v>2</v>
      </c>
      <c r="H129" s="58">
        <v>8.1</v>
      </c>
      <c r="I129" s="64">
        <v>8.3000000000000007</v>
      </c>
      <c r="J129" s="58">
        <v>114.4</v>
      </c>
      <c r="K129" s="45"/>
    </row>
    <row r="130" spans="1:11" ht="14.4" x14ac:dyDescent="0.3">
      <c r="A130" s="15"/>
      <c r="B130" s="16"/>
      <c r="C130" s="11"/>
      <c r="D130" s="7" t="s">
        <v>27</v>
      </c>
      <c r="E130" s="59" t="s">
        <v>57</v>
      </c>
      <c r="F130" s="61">
        <v>200</v>
      </c>
      <c r="G130" s="59">
        <v>7.6</v>
      </c>
      <c r="H130" s="59">
        <v>4.5999999999999996</v>
      </c>
      <c r="I130" s="65">
        <v>16.3</v>
      </c>
      <c r="J130" s="59">
        <v>133.4</v>
      </c>
      <c r="K130" s="45"/>
    </row>
    <row r="131" spans="1:11" ht="14.4" x14ac:dyDescent="0.3">
      <c r="A131" s="15"/>
      <c r="B131" s="16"/>
      <c r="C131" s="11"/>
      <c r="D131" s="7" t="s">
        <v>28</v>
      </c>
      <c r="E131" s="59" t="s">
        <v>88</v>
      </c>
      <c r="F131" s="61">
        <v>100</v>
      </c>
      <c r="G131" s="59">
        <v>13.7</v>
      </c>
      <c r="H131" s="59">
        <v>13.6</v>
      </c>
      <c r="I131" s="65">
        <v>12.3</v>
      </c>
      <c r="J131" s="59">
        <v>226.4</v>
      </c>
      <c r="K131" s="45"/>
    </row>
    <row r="132" spans="1:11" ht="14.4" x14ac:dyDescent="0.3">
      <c r="A132" s="15"/>
      <c r="B132" s="16"/>
      <c r="C132" s="11"/>
      <c r="D132" s="7" t="s">
        <v>29</v>
      </c>
      <c r="E132" s="59" t="s">
        <v>51</v>
      </c>
      <c r="F132" s="61">
        <v>150</v>
      </c>
      <c r="G132" s="59">
        <v>3.6</v>
      </c>
      <c r="H132" s="59">
        <v>5.4</v>
      </c>
      <c r="I132" s="65">
        <v>12.3</v>
      </c>
      <c r="J132" s="59">
        <v>226.4</v>
      </c>
      <c r="K132" s="45"/>
    </row>
    <row r="133" spans="1:11" ht="14.4" x14ac:dyDescent="0.3">
      <c r="A133" s="15"/>
      <c r="B133" s="16"/>
      <c r="C133" s="11"/>
      <c r="D133" s="7" t="s">
        <v>30</v>
      </c>
      <c r="E133" s="59" t="s">
        <v>89</v>
      </c>
      <c r="F133" s="61">
        <v>200</v>
      </c>
      <c r="G133" s="59">
        <v>0.3</v>
      </c>
      <c r="H133" s="59">
        <v>0.1</v>
      </c>
      <c r="I133" s="65">
        <v>7.3</v>
      </c>
      <c r="J133" s="59">
        <v>31.2</v>
      </c>
      <c r="K133" s="45"/>
    </row>
    <row r="134" spans="1:11" ht="14.4" x14ac:dyDescent="0.3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59"/>
      <c r="K134" s="45"/>
    </row>
    <row r="135" spans="1:11" ht="14.4" x14ac:dyDescent="0.3">
      <c r="A135" s="15"/>
      <c r="B135" s="16"/>
      <c r="C135" s="11"/>
      <c r="D135" s="7" t="s">
        <v>32</v>
      </c>
      <c r="E135" s="59" t="s">
        <v>41</v>
      </c>
      <c r="F135" s="61">
        <v>60</v>
      </c>
      <c r="G135" s="59">
        <v>4</v>
      </c>
      <c r="H135" s="59">
        <v>0.7</v>
      </c>
      <c r="I135" s="65">
        <v>23.8</v>
      </c>
      <c r="J135" s="59">
        <v>117.4</v>
      </c>
      <c r="K135" s="45"/>
    </row>
    <row r="136" spans="1:11" ht="14.4" x14ac:dyDescent="0.3">
      <c r="A136" s="15"/>
      <c r="B136" s="16"/>
      <c r="C136" s="11"/>
      <c r="D136" s="6"/>
      <c r="E136" s="54"/>
      <c r="F136" s="54"/>
      <c r="G136" s="54"/>
      <c r="H136" s="54"/>
      <c r="I136" s="54"/>
      <c r="J136" s="44"/>
      <c r="K136" s="45"/>
    </row>
    <row r="137" spans="1:11" ht="14.4" x14ac:dyDescent="0.3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7"/>
      <c r="B138" s="18"/>
      <c r="C138" s="8"/>
      <c r="D138" s="19" t="s">
        <v>33</v>
      </c>
      <c r="E138" s="12"/>
      <c r="F138" s="20">
        <f>SUM(F129:F137)</f>
        <v>790</v>
      </c>
      <c r="G138" s="20">
        <f t="shared" ref="G138:J138" si="56">SUM(G129:G137)</f>
        <v>31.2</v>
      </c>
      <c r="H138" s="20">
        <f t="shared" si="56"/>
        <v>32.5</v>
      </c>
      <c r="I138" s="20">
        <f t="shared" si="56"/>
        <v>80.3</v>
      </c>
      <c r="J138" s="20">
        <f t="shared" si="56"/>
        <v>849.2</v>
      </c>
      <c r="K138" s="26"/>
    </row>
    <row r="139" spans="1:11" ht="15.75" customHeight="1" thickBot="1" x14ac:dyDescent="0.3">
      <c r="A139" s="34">
        <f>A121</f>
        <v>2</v>
      </c>
      <c r="B139" s="34">
        <f>B121</f>
        <v>2</v>
      </c>
      <c r="C139" s="76" t="s">
        <v>4</v>
      </c>
      <c r="D139" s="77"/>
      <c r="E139" s="32"/>
      <c r="F139" s="33">
        <f>F128+F138</f>
        <v>1355</v>
      </c>
      <c r="G139" s="33">
        <f t="shared" ref="G139" si="57">G128+G138</f>
        <v>48.42</v>
      </c>
      <c r="H139" s="33">
        <f t="shared" ref="H139" si="58">H128+H138</f>
        <v>59.12</v>
      </c>
      <c r="I139" s="33">
        <f t="shared" ref="I139" si="59">I128+I138</f>
        <v>198</v>
      </c>
      <c r="J139" s="33">
        <f t="shared" ref="J139" si="60">J128+J138</f>
        <v>1628.46</v>
      </c>
      <c r="K139" s="33"/>
    </row>
    <row r="140" spans="1:11" ht="14.4" x14ac:dyDescent="0.3">
      <c r="A140" s="21">
        <v>2</v>
      </c>
      <c r="B140" s="22">
        <v>3</v>
      </c>
      <c r="C140" s="23" t="s">
        <v>20</v>
      </c>
      <c r="D140" s="5" t="s">
        <v>21</v>
      </c>
      <c r="E140" s="48" t="s">
        <v>66</v>
      </c>
      <c r="F140" s="51">
        <v>250</v>
      </c>
      <c r="G140" s="51">
        <v>7.3</v>
      </c>
      <c r="H140" s="51">
        <v>10.7</v>
      </c>
      <c r="I140" s="55">
        <v>44.2</v>
      </c>
      <c r="J140" s="51">
        <v>302.3</v>
      </c>
      <c r="K140" s="42"/>
    </row>
    <row r="141" spans="1:11" ht="14.4" x14ac:dyDescent="0.3">
      <c r="A141" s="24"/>
      <c r="B141" s="16"/>
      <c r="C141" s="11"/>
      <c r="D141" s="6"/>
      <c r="E141" s="54" t="s">
        <v>67</v>
      </c>
      <c r="F141" s="75">
        <v>15</v>
      </c>
      <c r="G141" s="75">
        <v>3.5</v>
      </c>
      <c r="H141" s="75">
        <v>4.4000000000000004</v>
      </c>
      <c r="I141" s="75">
        <v>0</v>
      </c>
      <c r="J141" s="75">
        <v>53.7</v>
      </c>
      <c r="K141" s="45"/>
    </row>
    <row r="142" spans="1:11" ht="14.4" x14ac:dyDescent="0.3">
      <c r="A142" s="24"/>
      <c r="B142" s="16"/>
      <c r="C142" s="11"/>
      <c r="D142" s="7" t="s">
        <v>22</v>
      </c>
      <c r="E142" s="49" t="s">
        <v>90</v>
      </c>
      <c r="F142" s="52">
        <v>210</v>
      </c>
      <c r="G142" s="61">
        <v>0.2</v>
      </c>
      <c r="H142" s="61">
        <v>0</v>
      </c>
      <c r="I142" s="63">
        <v>6.4</v>
      </c>
      <c r="J142" s="61">
        <v>26.8</v>
      </c>
      <c r="K142" s="45"/>
    </row>
    <row r="143" spans="1:11" ht="15.75" customHeight="1" x14ac:dyDescent="0.3">
      <c r="A143" s="24"/>
      <c r="B143" s="16"/>
      <c r="C143" s="11"/>
      <c r="D143" s="7" t="s">
        <v>23</v>
      </c>
      <c r="E143" s="49" t="s">
        <v>38</v>
      </c>
      <c r="F143" s="52">
        <v>30</v>
      </c>
      <c r="G143" s="52">
        <v>2</v>
      </c>
      <c r="H143" s="52">
        <v>0.4</v>
      </c>
      <c r="I143" s="56">
        <v>11.9</v>
      </c>
      <c r="J143" s="52">
        <v>58.7</v>
      </c>
      <c r="K143" s="45"/>
    </row>
    <row r="144" spans="1:11" ht="14.4" x14ac:dyDescent="0.3">
      <c r="A144" s="24"/>
      <c r="B144" s="16"/>
      <c r="C144" s="11"/>
      <c r="D144" s="7" t="s">
        <v>24</v>
      </c>
      <c r="E144" s="49" t="s">
        <v>53</v>
      </c>
      <c r="F144" s="52">
        <v>100</v>
      </c>
      <c r="G144" s="52">
        <v>1.1299999999999999</v>
      </c>
      <c r="H144" s="52">
        <v>0.38</v>
      </c>
      <c r="I144" s="56">
        <v>15.78</v>
      </c>
      <c r="J144" s="52">
        <v>70.94</v>
      </c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 thickBot="1" x14ac:dyDescent="0.35">
      <c r="A147" s="25"/>
      <c r="B147" s="18"/>
      <c r="C147" s="8"/>
      <c r="D147" s="19" t="s">
        <v>33</v>
      </c>
      <c r="E147" s="9"/>
      <c r="F147" s="20">
        <f>SUM(F140:F146)</f>
        <v>605</v>
      </c>
      <c r="G147" s="20">
        <f t="shared" ref="G147:J147" si="61">SUM(G140:G146)</f>
        <v>14.129999999999999</v>
      </c>
      <c r="H147" s="20">
        <f t="shared" si="61"/>
        <v>15.88</v>
      </c>
      <c r="I147" s="20">
        <f t="shared" si="61"/>
        <v>78.28</v>
      </c>
      <c r="J147" s="20">
        <f t="shared" si="61"/>
        <v>512.44000000000005</v>
      </c>
      <c r="K147" s="26"/>
    </row>
    <row r="148" spans="1:11" ht="14.4" x14ac:dyDescent="0.3">
      <c r="A148" s="27">
        <f>A140</f>
        <v>2</v>
      </c>
      <c r="B148" s="14">
        <f>B140</f>
        <v>3</v>
      </c>
      <c r="C148" s="10" t="s">
        <v>25</v>
      </c>
      <c r="D148" s="7" t="s">
        <v>26</v>
      </c>
      <c r="E148" s="58" t="s">
        <v>91</v>
      </c>
      <c r="F148" s="66">
        <v>50</v>
      </c>
      <c r="G148" s="66">
        <v>2.85</v>
      </c>
      <c r="H148" s="66">
        <v>3.05</v>
      </c>
      <c r="I148" s="67">
        <v>10.42</v>
      </c>
      <c r="J148" s="66">
        <v>76.44</v>
      </c>
      <c r="K148" s="45"/>
    </row>
    <row r="149" spans="1:11" ht="14.4" x14ac:dyDescent="0.3">
      <c r="A149" s="24"/>
      <c r="B149" s="16"/>
      <c r="C149" s="11"/>
      <c r="D149" s="7" t="s">
        <v>27</v>
      </c>
      <c r="E149" s="59" t="s">
        <v>92</v>
      </c>
      <c r="F149" s="52">
        <v>200</v>
      </c>
      <c r="G149" s="52">
        <v>4.7</v>
      </c>
      <c r="H149" s="52">
        <v>6.1</v>
      </c>
      <c r="I149" s="56">
        <v>10.1</v>
      </c>
      <c r="J149" s="52">
        <v>114.3</v>
      </c>
      <c r="K149" s="45"/>
    </row>
    <row r="150" spans="1:11" ht="14.4" x14ac:dyDescent="0.3">
      <c r="A150" s="24"/>
      <c r="B150" s="16"/>
      <c r="C150" s="11"/>
      <c r="D150" s="7" t="s">
        <v>28</v>
      </c>
      <c r="E150" s="59" t="s">
        <v>93</v>
      </c>
      <c r="F150" s="52">
        <v>100</v>
      </c>
      <c r="G150" s="52">
        <v>21</v>
      </c>
      <c r="H150" s="52">
        <v>7</v>
      </c>
      <c r="I150" s="56">
        <v>17.5</v>
      </c>
      <c r="J150" s="52">
        <v>217.3</v>
      </c>
      <c r="K150" s="45"/>
    </row>
    <row r="151" spans="1:11" ht="14.4" x14ac:dyDescent="0.3">
      <c r="A151" s="24"/>
      <c r="B151" s="16"/>
      <c r="C151" s="11"/>
      <c r="D151" s="7" t="s">
        <v>29</v>
      </c>
      <c r="E151" s="59" t="s">
        <v>44</v>
      </c>
      <c r="F151" s="52">
        <v>150</v>
      </c>
      <c r="G151" s="52">
        <v>3.6</v>
      </c>
      <c r="H151" s="52">
        <v>5.4</v>
      </c>
      <c r="I151" s="56">
        <v>36.4</v>
      </c>
      <c r="J151" s="52">
        <v>208.7</v>
      </c>
      <c r="K151" s="45"/>
    </row>
    <row r="152" spans="1:11" ht="14.4" x14ac:dyDescent="0.3">
      <c r="A152" s="24"/>
      <c r="B152" s="16"/>
      <c r="C152" s="11"/>
      <c r="D152" s="7" t="s">
        <v>30</v>
      </c>
      <c r="E152" s="59" t="s">
        <v>45</v>
      </c>
      <c r="F152" s="52">
        <v>200</v>
      </c>
      <c r="G152" s="52">
        <v>0.2</v>
      </c>
      <c r="H152" s="52">
        <v>0</v>
      </c>
      <c r="I152" s="56">
        <v>29.1</v>
      </c>
      <c r="J152" s="44">
        <v>124.3</v>
      </c>
      <c r="K152" s="45"/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7" t="s">
        <v>32</v>
      </c>
      <c r="E154" s="59" t="s">
        <v>41</v>
      </c>
      <c r="F154" s="52">
        <v>60</v>
      </c>
      <c r="G154" s="52">
        <v>4</v>
      </c>
      <c r="H154" s="52">
        <v>0.7</v>
      </c>
      <c r="I154" s="56">
        <v>23.8</v>
      </c>
      <c r="J154" s="44">
        <v>117.4</v>
      </c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5"/>
      <c r="B157" s="18"/>
      <c r="C157" s="8"/>
      <c r="D157" s="19" t="s">
        <v>33</v>
      </c>
      <c r="E157" s="12"/>
      <c r="F157" s="20">
        <f>SUM(F148:F156)</f>
        <v>760</v>
      </c>
      <c r="G157" s="20">
        <f t="shared" ref="G157:J157" si="62">SUM(G148:G156)</f>
        <v>36.35</v>
      </c>
      <c r="H157" s="20">
        <f t="shared" si="62"/>
        <v>22.249999999999996</v>
      </c>
      <c r="I157" s="20">
        <f t="shared" si="62"/>
        <v>127.31999999999998</v>
      </c>
      <c r="J157" s="20">
        <f t="shared" si="62"/>
        <v>858.43999999999994</v>
      </c>
      <c r="K157" s="26"/>
    </row>
    <row r="158" spans="1:11" ht="15.75" customHeight="1" thickBot="1" x14ac:dyDescent="0.3">
      <c r="A158" s="30">
        <f>A140</f>
        <v>2</v>
      </c>
      <c r="B158" s="31">
        <f>B140</f>
        <v>3</v>
      </c>
      <c r="C158" s="76" t="s">
        <v>4</v>
      </c>
      <c r="D158" s="77"/>
      <c r="E158" s="32"/>
      <c r="F158" s="33">
        <f>F147+F157</f>
        <v>1365</v>
      </c>
      <c r="G158" s="33">
        <f t="shared" ref="G158" si="63">G147+G157</f>
        <v>50.480000000000004</v>
      </c>
      <c r="H158" s="33">
        <f t="shared" ref="H158" si="64">H147+H157</f>
        <v>38.129999999999995</v>
      </c>
      <c r="I158" s="33">
        <f t="shared" ref="I158" si="65">I147+I157</f>
        <v>205.59999999999997</v>
      </c>
      <c r="J158" s="33">
        <f t="shared" ref="J158" si="66">J147+J157</f>
        <v>1370.88</v>
      </c>
      <c r="K158" s="33"/>
    </row>
    <row r="159" spans="1:11" ht="14.4" x14ac:dyDescent="0.3">
      <c r="A159" s="21">
        <v>2</v>
      </c>
      <c r="B159" s="22">
        <v>4</v>
      </c>
      <c r="C159" s="23" t="s">
        <v>20</v>
      </c>
      <c r="D159" s="5" t="s">
        <v>21</v>
      </c>
      <c r="E159" s="48" t="s">
        <v>94</v>
      </c>
      <c r="F159" s="51">
        <v>250</v>
      </c>
      <c r="G159" s="51">
        <v>17.100000000000001</v>
      </c>
      <c r="H159" s="51">
        <v>9</v>
      </c>
      <c r="I159" s="55">
        <v>22.4</v>
      </c>
      <c r="J159" s="51">
        <v>239.3</v>
      </c>
      <c r="K159" s="42"/>
    </row>
    <row r="160" spans="1:11" ht="14.4" x14ac:dyDescent="0.3">
      <c r="A160" s="24"/>
      <c r="B160" s="16"/>
      <c r="C160" s="11"/>
      <c r="D160" s="6"/>
      <c r="E160" s="54" t="s">
        <v>78</v>
      </c>
      <c r="F160" s="54">
        <v>30</v>
      </c>
      <c r="G160" s="54">
        <v>2.2000000000000002</v>
      </c>
      <c r="H160" s="54">
        <v>2.6</v>
      </c>
      <c r="I160" s="54">
        <v>16.7</v>
      </c>
      <c r="J160" s="54">
        <v>98.2</v>
      </c>
      <c r="K160" s="45"/>
    </row>
    <row r="161" spans="1:11" ht="14.4" x14ac:dyDescent="0.3">
      <c r="A161" s="24"/>
      <c r="B161" s="16"/>
      <c r="C161" s="11"/>
      <c r="D161" s="7" t="s">
        <v>22</v>
      </c>
      <c r="E161" s="49" t="s">
        <v>74</v>
      </c>
      <c r="F161" s="52">
        <v>200</v>
      </c>
      <c r="G161" s="52">
        <v>5.8</v>
      </c>
      <c r="H161" s="52">
        <v>5</v>
      </c>
      <c r="I161" s="56">
        <v>8</v>
      </c>
      <c r="J161" s="52">
        <v>100.2</v>
      </c>
      <c r="K161" s="45"/>
    </row>
    <row r="162" spans="1:11" ht="14.4" x14ac:dyDescent="0.3">
      <c r="A162" s="24"/>
      <c r="B162" s="16"/>
      <c r="C162" s="11"/>
      <c r="D162" s="7" t="s">
        <v>23</v>
      </c>
      <c r="E162" s="49" t="s">
        <v>38</v>
      </c>
      <c r="F162" s="52">
        <v>30</v>
      </c>
      <c r="G162" s="52">
        <v>2</v>
      </c>
      <c r="H162" s="52">
        <v>0.4</v>
      </c>
      <c r="I162" s="56">
        <v>11.9</v>
      </c>
      <c r="J162" s="52">
        <v>58.7</v>
      </c>
      <c r="K162" s="45"/>
    </row>
    <row r="163" spans="1:11" ht="14.4" x14ac:dyDescent="0.3">
      <c r="A163" s="24"/>
      <c r="B163" s="16"/>
      <c r="C163" s="11"/>
      <c r="D163" s="7" t="s">
        <v>24</v>
      </c>
      <c r="E163" s="49" t="s">
        <v>54</v>
      </c>
      <c r="F163" s="52">
        <v>45</v>
      </c>
      <c r="G163" s="52">
        <v>5.01</v>
      </c>
      <c r="H163" s="52">
        <v>1.92</v>
      </c>
      <c r="I163" s="56">
        <v>26.91</v>
      </c>
      <c r="J163" s="52">
        <v>145</v>
      </c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 thickBot="1" x14ac:dyDescent="0.35">
      <c r="A166" s="25"/>
      <c r="B166" s="18"/>
      <c r="C166" s="8"/>
      <c r="D166" s="19" t="s">
        <v>33</v>
      </c>
      <c r="E166" s="9"/>
      <c r="F166" s="20">
        <f>SUM(F159:F165)</f>
        <v>555</v>
      </c>
      <c r="G166" s="20">
        <f t="shared" ref="G166:J166" si="67">SUM(G159:G165)</f>
        <v>32.11</v>
      </c>
      <c r="H166" s="20">
        <f t="shared" si="67"/>
        <v>18.920000000000002</v>
      </c>
      <c r="I166" s="20">
        <f t="shared" si="67"/>
        <v>85.91</v>
      </c>
      <c r="J166" s="20">
        <f t="shared" si="67"/>
        <v>641.4</v>
      </c>
      <c r="K166" s="26"/>
    </row>
    <row r="167" spans="1:11" ht="14.4" x14ac:dyDescent="0.3">
      <c r="A167" s="27">
        <f>A159</f>
        <v>2</v>
      </c>
      <c r="B167" s="14">
        <f>B159</f>
        <v>4</v>
      </c>
      <c r="C167" s="10" t="s">
        <v>25</v>
      </c>
      <c r="D167" s="7" t="s">
        <v>26</v>
      </c>
      <c r="E167" s="58" t="s">
        <v>40</v>
      </c>
      <c r="F167" s="60">
        <v>80</v>
      </c>
      <c r="G167" s="60">
        <v>1.4</v>
      </c>
      <c r="H167" s="60">
        <v>4.3</v>
      </c>
      <c r="I167" s="62">
        <v>13.3</v>
      </c>
      <c r="J167" s="60">
        <v>97.8</v>
      </c>
      <c r="K167" s="45"/>
    </row>
    <row r="168" spans="1:11" ht="14.4" x14ac:dyDescent="0.3">
      <c r="A168" s="24"/>
      <c r="B168" s="16"/>
      <c r="C168" s="11"/>
      <c r="D168" s="7" t="s">
        <v>27</v>
      </c>
      <c r="E168" s="59" t="s">
        <v>95</v>
      </c>
      <c r="F168" s="61">
        <v>200</v>
      </c>
      <c r="G168" s="61">
        <v>25.6</v>
      </c>
      <c r="H168" s="61">
        <v>31.1</v>
      </c>
      <c r="I168" s="63">
        <v>53.7</v>
      </c>
      <c r="J168" s="61">
        <v>597.20000000000005</v>
      </c>
      <c r="K168" s="45"/>
    </row>
    <row r="169" spans="1:11" ht="14.4" x14ac:dyDescent="0.3">
      <c r="A169" s="24"/>
      <c r="B169" s="16"/>
      <c r="C169" s="11"/>
      <c r="D169" s="7" t="s">
        <v>28</v>
      </c>
      <c r="E169" s="59" t="s">
        <v>96</v>
      </c>
      <c r="F169" s="61">
        <v>100</v>
      </c>
      <c r="G169" s="61">
        <v>11.1</v>
      </c>
      <c r="H169" s="61">
        <v>5.9</v>
      </c>
      <c r="I169" s="63">
        <v>5</v>
      </c>
      <c r="J169" s="61">
        <v>117.8</v>
      </c>
      <c r="K169" s="45"/>
    </row>
    <row r="170" spans="1:11" ht="14.4" x14ac:dyDescent="0.3">
      <c r="A170" s="24"/>
      <c r="B170" s="16"/>
      <c r="C170" s="11"/>
      <c r="D170" s="7" t="s">
        <v>29</v>
      </c>
      <c r="E170" s="59" t="s">
        <v>46</v>
      </c>
      <c r="F170" s="61">
        <v>150</v>
      </c>
      <c r="G170" s="61">
        <v>5.3</v>
      </c>
      <c r="H170" s="61">
        <v>5.5</v>
      </c>
      <c r="I170" s="63">
        <v>32.799999999999997</v>
      </c>
      <c r="J170" s="61">
        <v>202</v>
      </c>
      <c r="K170" s="45"/>
    </row>
    <row r="171" spans="1:11" ht="14.4" x14ac:dyDescent="0.3">
      <c r="A171" s="24"/>
      <c r="B171" s="16"/>
      <c r="C171" s="11"/>
      <c r="D171" s="7" t="s">
        <v>30</v>
      </c>
      <c r="E171" s="59" t="s">
        <v>52</v>
      </c>
      <c r="F171" s="44">
        <v>200</v>
      </c>
      <c r="G171" s="44">
        <v>0.3</v>
      </c>
      <c r="H171" s="44">
        <v>1.1000000000000001</v>
      </c>
      <c r="I171" s="44">
        <v>11.9</v>
      </c>
      <c r="J171" s="44">
        <v>58.9</v>
      </c>
      <c r="K171" s="45"/>
    </row>
    <row r="172" spans="1:11" ht="14.4" x14ac:dyDescent="0.3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7" t="s">
        <v>32</v>
      </c>
      <c r="E173" s="59" t="s">
        <v>41</v>
      </c>
      <c r="F173" s="61">
        <v>60</v>
      </c>
      <c r="G173" s="61">
        <v>4</v>
      </c>
      <c r="H173" s="61">
        <v>0.7</v>
      </c>
      <c r="I173" s="63">
        <v>23.8</v>
      </c>
      <c r="J173" s="44">
        <v>117.4</v>
      </c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5"/>
      <c r="B176" s="18"/>
      <c r="C176" s="8"/>
      <c r="D176" s="19" t="s">
        <v>33</v>
      </c>
      <c r="E176" s="12"/>
      <c r="F176" s="20">
        <f>SUM(F167:F175)</f>
        <v>790</v>
      </c>
      <c r="G176" s="20">
        <f t="shared" ref="G176:J176" si="68">SUM(G167:G175)</f>
        <v>47.699999999999996</v>
      </c>
      <c r="H176" s="20">
        <f t="shared" si="68"/>
        <v>48.6</v>
      </c>
      <c r="I176" s="20">
        <f t="shared" si="68"/>
        <v>140.5</v>
      </c>
      <c r="J176" s="20">
        <f t="shared" si="68"/>
        <v>1191.1000000000001</v>
      </c>
      <c r="K176" s="26"/>
    </row>
    <row r="177" spans="1:11" ht="15.75" customHeight="1" thickBot="1" x14ac:dyDescent="0.3">
      <c r="A177" s="30">
        <f>A159</f>
        <v>2</v>
      </c>
      <c r="B177" s="31">
        <f>B159</f>
        <v>4</v>
      </c>
      <c r="C177" s="76" t="s">
        <v>4</v>
      </c>
      <c r="D177" s="77"/>
      <c r="E177" s="32"/>
      <c r="F177" s="33">
        <f>F166+F176</f>
        <v>1345</v>
      </c>
      <c r="G177" s="33">
        <f t="shared" ref="G177" si="69">G166+G176</f>
        <v>79.81</v>
      </c>
      <c r="H177" s="33">
        <f t="shared" ref="H177" si="70">H166+H176</f>
        <v>67.52000000000001</v>
      </c>
      <c r="I177" s="33">
        <f t="shared" ref="I177" si="71">I166+I176</f>
        <v>226.41</v>
      </c>
      <c r="J177" s="33">
        <f t="shared" ref="J177" si="72">J166+J176</f>
        <v>1832.5</v>
      </c>
      <c r="K177" s="33"/>
    </row>
    <row r="178" spans="1:11" ht="15" thickBot="1" x14ac:dyDescent="0.35">
      <c r="A178" s="21">
        <v>2</v>
      </c>
      <c r="B178" s="22">
        <v>5</v>
      </c>
      <c r="C178" s="23" t="s">
        <v>20</v>
      </c>
      <c r="D178" s="5" t="s">
        <v>21</v>
      </c>
      <c r="E178" s="48" t="s">
        <v>72</v>
      </c>
      <c r="F178" s="51">
        <v>250</v>
      </c>
      <c r="G178" s="51">
        <v>25.7</v>
      </c>
      <c r="H178" s="51">
        <v>16</v>
      </c>
      <c r="I178" s="55">
        <v>25</v>
      </c>
      <c r="J178" s="51">
        <v>347.3</v>
      </c>
      <c r="K178" s="42"/>
    </row>
    <row r="179" spans="1:11" ht="14.4" x14ac:dyDescent="0.3">
      <c r="A179" s="24"/>
      <c r="B179" s="16"/>
      <c r="C179" s="11"/>
      <c r="D179" s="6"/>
      <c r="E179" s="48" t="s">
        <v>97</v>
      </c>
      <c r="F179" s="51">
        <v>30</v>
      </c>
      <c r="G179" s="75">
        <v>0.2</v>
      </c>
      <c r="H179" s="75">
        <v>0</v>
      </c>
      <c r="I179" s="75">
        <v>21.6</v>
      </c>
      <c r="J179" s="75">
        <v>86.9</v>
      </c>
      <c r="K179" s="45"/>
    </row>
    <row r="180" spans="1:11" ht="14.4" x14ac:dyDescent="0.3">
      <c r="A180" s="24"/>
      <c r="B180" s="16"/>
      <c r="C180" s="11"/>
      <c r="D180" s="7" t="s">
        <v>22</v>
      </c>
      <c r="E180" s="49" t="s">
        <v>82</v>
      </c>
      <c r="F180" s="52">
        <v>210</v>
      </c>
      <c r="G180" s="52">
        <v>1.6</v>
      </c>
      <c r="H180" s="52">
        <v>1.5</v>
      </c>
      <c r="I180" s="56">
        <v>8.6</v>
      </c>
      <c r="J180" s="52">
        <v>53.5</v>
      </c>
      <c r="K180" s="45"/>
    </row>
    <row r="181" spans="1:11" ht="14.4" x14ac:dyDescent="0.3">
      <c r="A181" s="24"/>
      <c r="B181" s="16"/>
      <c r="C181" s="11"/>
      <c r="D181" s="7" t="s">
        <v>23</v>
      </c>
      <c r="E181" s="49" t="s">
        <v>38</v>
      </c>
      <c r="F181" s="52">
        <v>30</v>
      </c>
      <c r="G181" s="52">
        <v>2</v>
      </c>
      <c r="H181" s="52">
        <v>0.4</v>
      </c>
      <c r="I181" s="56">
        <v>11.9</v>
      </c>
      <c r="J181" s="52">
        <v>58.7</v>
      </c>
      <c r="K181" s="45"/>
    </row>
    <row r="182" spans="1:11" ht="14.4" x14ac:dyDescent="0.3">
      <c r="A182" s="24"/>
      <c r="B182" s="16"/>
      <c r="C182" s="11"/>
      <c r="D182" s="7" t="s">
        <v>24</v>
      </c>
      <c r="E182" s="49"/>
      <c r="F182" s="52"/>
      <c r="G182" s="52"/>
      <c r="H182" s="52"/>
      <c r="I182" s="56"/>
      <c r="J182" s="52"/>
      <c r="K182" s="45"/>
    </row>
    <row r="183" spans="1:11" ht="14.4" x14ac:dyDescent="0.3">
      <c r="A183" s="24"/>
      <c r="B183" s="16"/>
      <c r="C183" s="11"/>
      <c r="D183" s="6"/>
      <c r="E183" s="50"/>
      <c r="F183" s="53"/>
      <c r="G183" s="52"/>
      <c r="H183" s="56"/>
      <c r="I183" s="52"/>
      <c r="J183" s="54"/>
      <c r="K183" s="45"/>
    </row>
    <row r="184" spans="1:11" ht="14.4" x14ac:dyDescent="0.3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.75" customHeight="1" thickBot="1" x14ac:dyDescent="0.35">
      <c r="A185" s="25"/>
      <c r="B185" s="18"/>
      <c r="C185" s="8"/>
      <c r="D185" s="19" t="s">
        <v>33</v>
      </c>
      <c r="E185" s="9"/>
      <c r="F185" s="20">
        <f>SUM(F178:F183)</f>
        <v>520</v>
      </c>
      <c r="G185" s="20">
        <f>SUM(G6:G184)</f>
        <v>1561.6899999999996</v>
      </c>
      <c r="H185" s="20">
        <f>SUM(H6:H184)</f>
        <v>1371.1700000000005</v>
      </c>
      <c r="I185" s="20">
        <f>SUM(I6:I184)</f>
        <v>5178.740600000001</v>
      </c>
      <c r="J185" s="20">
        <f>SUM(J6:J184)</f>
        <v>38749.900000000009</v>
      </c>
      <c r="K185" s="26"/>
    </row>
    <row r="186" spans="1:11" ht="14.4" x14ac:dyDescent="0.3">
      <c r="A186" s="27">
        <f>A178</f>
        <v>2</v>
      </c>
      <c r="B186" s="14">
        <f>B178</f>
        <v>5</v>
      </c>
      <c r="C186" s="10" t="s">
        <v>25</v>
      </c>
      <c r="D186" s="7" t="s">
        <v>26</v>
      </c>
      <c r="E186" s="69" t="s">
        <v>40</v>
      </c>
      <c r="F186" s="70">
        <v>80</v>
      </c>
      <c r="G186" s="70">
        <v>2</v>
      </c>
      <c r="H186" s="70">
        <v>8.1</v>
      </c>
      <c r="I186" s="73">
        <v>8.3000000000000007</v>
      </c>
      <c r="J186" s="70">
        <v>114.4</v>
      </c>
      <c r="K186" s="45"/>
    </row>
    <row r="187" spans="1:11" ht="14.4" x14ac:dyDescent="0.3">
      <c r="A187" s="24"/>
      <c r="B187" s="16"/>
      <c r="C187" s="11"/>
      <c r="D187" s="7" t="s">
        <v>27</v>
      </c>
      <c r="E187" s="71" t="s">
        <v>98</v>
      </c>
      <c r="F187" s="72">
        <v>200</v>
      </c>
      <c r="G187" s="72">
        <v>4.5999999999999996</v>
      </c>
      <c r="H187" s="72">
        <v>6.1</v>
      </c>
      <c r="I187" s="74">
        <v>5.7</v>
      </c>
      <c r="J187" s="72">
        <v>96.1</v>
      </c>
      <c r="K187" s="45"/>
    </row>
    <row r="188" spans="1:11" ht="14.4" x14ac:dyDescent="0.3">
      <c r="A188" s="24"/>
      <c r="B188" s="16"/>
      <c r="C188" s="11"/>
      <c r="D188" s="7" t="s">
        <v>28</v>
      </c>
      <c r="E188" s="71" t="s">
        <v>88</v>
      </c>
      <c r="F188" s="72">
        <v>95</v>
      </c>
      <c r="G188" s="72">
        <v>13.7</v>
      </c>
      <c r="H188" s="72">
        <v>13.6</v>
      </c>
      <c r="I188" s="74">
        <v>12.3</v>
      </c>
      <c r="J188" s="72">
        <v>226.4</v>
      </c>
      <c r="K188" s="45"/>
    </row>
    <row r="189" spans="1:11" ht="14.4" x14ac:dyDescent="0.3">
      <c r="A189" s="24"/>
      <c r="B189" s="16"/>
      <c r="C189" s="11"/>
      <c r="D189" s="7" t="s">
        <v>29</v>
      </c>
      <c r="E189" s="71" t="s">
        <v>70</v>
      </c>
      <c r="F189" s="72">
        <v>150</v>
      </c>
      <c r="G189" s="72">
        <v>8.1999999999999993</v>
      </c>
      <c r="H189" s="72">
        <v>6.9</v>
      </c>
      <c r="I189" s="74">
        <v>35.9</v>
      </c>
      <c r="J189" s="72">
        <v>238.9</v>
      </c>
      <c r="K189" s="45"/>
    </row>
    <row r="190" spans="1:11" ht="14.4" x14ac:dyDescent="0.3">
      <c r="A190" s="24"/>
      <c r="B190" s="16"/>
      <c r="C190" s="11"/>
      <c r="D190" s="7"/>
      <c r="E190" s="71" t="s">
        <v>99</v>
      </c>
      <c r="F190" s="72">
        <v>50</v>
      </c>
      <c r="G190" s="72">
        <v>1.4</v>
      </c>
      <c r="H190" s="72">
        <v>2.1</v>
      </c>
      <c r="I190" s="74">
        <v>2.2000000000000002</v>
      </c>
      <c r="J190" s="75">
        <v>33.1</v>
      </c>
      <c r="K190" s="45"/>
    </row>
    <row r="191" spans="1:11" ht="14.4" x14ac:dyDescent="0.3">
      <c r="A191" s="24"/>
      <c r="B191" s="16"/>
      <c r="C191" s="11"/>
      <c r="D191" s="7" t="s">
        <v>30</v>
      </c>
      <c r="E191" s="71" t="s">
        <v>100</v>
      </c>
      <c r="F191" s="72">
        <v>200</v>
      </c>
      <c r="G191" s="72">
        <v>0.3</v>
      </c>
      <c r="H191" s="72">
        <v>0.1</v>
      </c>
      <c r="I191" s="74">
        <v>7.3</v>
      </c>
      <c r="J191" s="75">
        <v>31.2</v>
      </c>
      <c r="K191" s="45"/>
    </row>
    <row r="192" spans="1:11" ht="14.4" x14ac:dyDescent="0.3">
      <c r="A192" s="24"/>
      <c r="B192" s="16"/>
      <c r="C192" s="11"/>
      <c r="D192" s="7" t="s">
        <v>31</v>
      </c>
      <c r="E192" s="54"/>
      <c r="F192" s="54"/>
      <c r="G192" s="54"/>
      <c r="H192" s="54"/>
      <c r="I192" s="54"/>
      <c r="J192" s="75"/>
      <c r="K192" s="45"/>
    </row>
    <row r="193" spans="1:11" ht="14.4" x14ac:dyDescent="0.3">
      <c r="A193" s="24"/>
      <c r="B193" s="16"/>
      <c r="C193" s="11"/>
      <c r="D193" s="7" t="s">
        <v>32</v>
      </c>
      <c r="E193" s="71" t="s">
        <v>41</v>
      </c>
      <c r="F193" s="72">
        <v>60</v>
      </c>
      <c r="G193" s="72">
        <v>4</v>
      </c>
      <c r="H193" s="72">
        <v>0.7</v>
      </c>
      <c r="I193" s="74">
        <v>23.8</v>
      </c>
      <c r="J193" s="75">
        <v>117.4</v>
      </c>
      <c r="K193" s="45"/>
    </row>
    <row r="194" spans="1:11" ht="14.4" x14ac:dyDescent="0.3">
      <c r="A194" s="24"/>
      <c r="B194" s="16"/>
      <c r="C194" s="11"/>
      <c r="D194" s="6"/>
      <c r="G194" s="44"/>
      <c r="H194" s="44"/>
      <c r="I194" s="44"/>
      <c r="J194" s="44"/>
      <c r="K194" s="45"/>
    </row>
    <row r="195" spans="1:11" ht="14.4" x14ac:dyDescent="0.3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5"/>
      <c r="B196" s="18"/>
      <c r="C196" s="8"/>
      <c r="D196" s="19" t="s">
        <v>33</v>
      </c>
      <c r="E196" s="12"/>
      <c r="F196" s="20">
        <f>SUM(F186:F193)</f>
        <v>835</v>
      </c>
      <c r="G196" s="20">
        <f>SUM(G14:G195)</f>
        <v>3126.9399999999991</v>
      </c>
      <c r="H196" s="20">
        <f>SUM(H14:H195)</f>
        <v>2746.7000000000003</v>
      </c>
      <c r="I196" s="20">
        <f>SUM(I14:I195)</f>
        <v>10314.581200000001</v>
      </c>
      <c r="J196" s="20">
        <f>SUM(J14:J195)</f>
        <v>77381.98000000001</v>
      </c>
      <c r="K196" s="26"/>
    </row>
    <row r="197" spans="1:11" ht="15.75" customHeight="1" thickBot="1" x14ac:dyDescent="0.3">
      <c r="A197" s="30">
        <f>A178</f>
        <v>2</v>
      </c>
      <c r="B197" s="31">
        <f>B178</f>
        <v>5</v>
      </c>
      <c r="C197" s="76" t="s">
        <v>4</v>
      </c>
      <c r="D197" s="77"/>
      <c r="E197" s="32"/>
      <c r="F197" s="33">
        <f>F185+F196</f>
        <v>1355</v>
      </c>
      <c r="G197" s="33">
        <f t="shared" ref="G197" si="73">G185+G196</f>
        <v>4688.6299999999992</v>
      </c>
      <c r="H197" s="33">
        <f t="shared" ref="H197" si="74">H185+H196</f>
        <v>4117.8700000000008</v>
      </c>
      <c r="I197" s="33">
        <f t="shared" ref="I197" si="75">I185+I196</f>
        <v>15493.321800000002</v>
      </c>
      <c r="J197" s="33">
        <f t="shared" ref="J197" si="76">J185+J196</f>
        <v>116131.88000000002</v>
      </c>
      <c r="K197" s="33"/>
    </row>
    <row r="198" spans="1:11" ht="13.5" customHeight="1" thickBot="1" x14ac:dyDescent="0.3">
      <c r="A198" s="28"/>
      <c r="B198" s="29"/>
      <c r="C198" s="83" t="s">
        <v>5</v>
      </c>
      <c r="D198" s="84"/>
      <c r="E198" s="85"/>
      <c r="F198" s="35">
        <f>(F25+F44+F63+F82+F101+F120+F139+F158+F177+F197)/(IF(F25=0,0,1)+IF(F44=0,0,1)+IF(F63=0,0,1)+IF(F82=0,0,1)+IF(F101=0,0,1)+IF(F120=0,0,1)+IF(F139=0,0,1)+IF(F158=0,0,1)+IF(F177=0,0,1)+IF(F197=0,0,1))</f>
        <v>1333.5</v>
      </c>
      <c r="G198" s="35">
        <f>(G25+G44+G63+G82+G101+G120+G139+G158+G177+G197)/(IF(G25=0,0,1)+IF(G44=0,0,1)+IF(G63=0,0,1)+IF(G82=0,0,1)+IF(G101=0,0,1)+IF(G120=0,0,1)+IF(G139=0,0,1)+IF(G158=0,0,1)+IF(G177=0,0,1)+IF(G197=0,0,1))</f>
        <v>519.93599999999992</v>
      </c>
      <c r="H198" s="35">
        <f>(H25+H44+H63+H82+H101+H120+H139+H158+H177+H197)/(IF(H25=0,0,1)+IF(H44=0,0,1)+IF(H63=0,0,1)+IF(H82=0,0,1)+IF(H101=0,0,1)+IF(H120=0,0,1)+IF(H139=0,0,1)+IF(H158=0,0,1)+IF(H177=0,0,1)+IF(H197=0,0,1))</f>
        <v>456.89600000000007</v>
      </c>
      <c r="I198" s="35">
        <f>(I25+I44+I63+I82+I101+I120+I139+I158+I177+I197)/(IF(I25=0,0,1)+IF(I44=0,0,1)+IF(I63=0,0,1)+IF(I82=0,0,1)+IF(I101=0,0,1)+IF(I120=0,0,1)+IF(I139=0,0,1)+IF(I158=0,0,1)+IF(I177=0,0,1)+IF(I197=0,0,1))</f>
        <v>1719.7202000000002</v>
      </c>
      <c r="J198" s="35">
        <f>(J25+J44+J63+J82+J101+J120+J139+J158+J177+J197)/(IF(J25=0,0,1)+IF(J44=0,0,1)+IF(J63=0,0,1)+IF(J82=0,0,1)+IF(J101=0,0,1)+IF(J120=0,0,1)+IF(J139=0,0,1)+IF(J158=0,0,1)+IF(J177=0,0,1)+IF(J197=0,0,1))</f>
        <v>12886.638000000003</v>
      </c>
      <c r="K198" s="35"/>
    </row>
  </sheetData>
  <mergeCells count="15">
    <mergeCell ref="C120:D120"/>
    <mergeCell ref="C101:D101"/>
    <mergeCell ref="C198:E198"/>
    <mergeCell ref="C197:D197"/>
    <mergeCell ref="C177:D177"/>
    <mergeCell ref="C158:D158"/>
    <mergeCell ref="C139:D139"/>
    <mergeCell ref="C82:D82"/>
    <mergeCell ref="C25:D25"/>
    <mergeCell ref="C44:D44"/>
    <mergeCell ref="C1:E1"/>
    <mergeCell ref="H1:K1"/>
    <mergeCell ref="H2:K2"/>
    <mergeCell ref="H3:K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2025-01-13T08:55:04Z</dcterms:modified>
</cp:coreProperties>
</file>